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240" yWindow="160" windowWidth="25360" windowHeight="15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7" i="1" l="1"/>
  <c r="N67" i="1"/>
  <c r="M67" i="1"/>
  <c r="L67" i="1"/>
  <c r="K67" i="1"/>
  <c r="N66" i="1"/>
  <c r="M66" i="1"/>
  <c r="L66" i="1"/>
  <c r="K66" i="1"/>
  <c r="N65" i="1"/>
  <c r="M65" i="1"/>
  <c r="L65" i="1"/>
  <c r="K65" i="1"/>
  <c r="N64" i="1"/>
  <c r="M64" i="1"/>
  <c r="L64" i="1"/>
  <c r="K64" i="1"/>
  <c r="N63" i="1"/>
  <c r="M63" i="1"/>
  <c r="L63" i="1"/>
  <c r="K63" i="1"/>
  <c r="N62" i="1"/>
  <c r="M62" i="1"/>
  <c r="L62" i="1"/>
  <c r="K62" i="1"/>
  <c r="N61" i="1"/>
  <c r="M61" i="1"/>
  <c r="L61" i="1"/>
  <c r="K61" i="1"/>
  <c r="N60" i="1"/>
  <c r="M60" i="1"/>
  <c r="L60" i="1"/>
  <c r="K60" i="1"/>
  <c r="N59" i="1"/>
  <c r="M59" i="1"/>
  <c r="L59" i="1"/>
  <c r="K59" i="1"/>
  <c r="N58" i="1"/>
  <c r="M58" i="1"/>
  <c r="L58" i="1"/>
  <c r="K58" i="1"/>
  <c r="N57" i="1"/>
  <c r="M57" i="1"/>
  <c r="L57" i="1"/>
  <c r="N32" i="1"/>
  <c r="N33" i="1"/>
  <c r="N34" i="1"/>
  <c r="N35" i="1"/>
  <c r="N36" i="1"/>
  <c r="N37" i="1"/>
  <c r="N38" i="1"/>
  <c r="N39" i="1"/>
  <c r="N40" i="1"/>
  <c r="N41" i="1"/>
  <c r="N42" i="1"/>
  <c r="M33" i="1"/>
  <c r="M34" i="1"/>
  <c r="M35" i="1"/>
  <c r="M36" i="1"/>
  <c r="M37" i="1"/>
  <c r="M38" i="1"/>
  <c r="M39" i="1"/>
  <c r="M40" i="1"/>
  <c r="M41" i="1"/>
  <c r="M42" i="1"/>
  <c r="M32" i="1"/>
  <c r="L32" i="1"/>
  <c r="L33" i="1"/>
  <c r="L34" i="1"/>
  <c r="L35" i="1"/>
  <c r="L36" i="1"/>
  <c r="L37" i="1"/>
  <c r="L38" i="1"/>
  <c r="L39" i="1"/>
  <c r="L40" i="1"/>
  <c r="L41" i="1"/>
  <c r="L42" i="1"/>
  <c r="K33" i="1"/>
  <c r="K34" i="1"/>
  <c r="K35" i="1"/>
  <c r="K36" i="1"/>
  <c r="K37" i="1"/>
  <c r="K38" i="1"/>
  <c r="K39" i="1"/>
  <c r="K40" i="1"/>
  <c r="K41" i="1"/>
  <c r="K42" i="1"/>
  <c r="K32" i="1"/>
  <c r="N16" i="1"/>
  <c r="P15" i="1"/>
  <c r="P16" i="1"/>
  <c r="P17" i="1"/>
  <c r="P18" i="1"/>
  <c r="P19" i="1"/>
  <c r="P20" i="1"/>
  <c r="P21" i="1"/>
  <c r="P22" i="1"/>
  <c r="P23" i="1"/>
  <c r="P24" i="1"/>
  <c r="P25" i="1"/>
  <c r="P26" i="1"/>
  <c r="O26" i="1"/>
  <c r="O16" i="1"/>
  <c r="O17" i="1"/>
  <c r="O18" i="1"/>
  <c r="O19" i="1"/>
  <c r="O20" i="1"/>
  <c r="O21" i="1"/>
  <c r="O22" i="1"/>
  <c r="O23" i="1"/>
  <c r="O24" i="1"/>
  <c r="O25" i="1"/>
  <c r="O15" i="1"/>
  <c r="M15" i="1"/>
  <c r="N15" i="1"/>
  <c r="M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L16" i="1"/>
  <c r="L17" i="1"/>
  <c r="L18" i="1"/>
  <c r="L19" i="1"/>
  <c r="L20" i="1"/>
  <c r="L21" i="1"/>
  <c r="L22" i="1"/>
  <c r="L23" i="1"/>
  <c r="L24" i="1"/>
  <c r="L25" i="1"/>
  <c r="L26" i="1"/>
  <c r="L15" i="1"/>
  <c r="K26" i="1"/>
  <c r="K25" i="1"/>
  <c r="K24" i="1"/>
  <c r="K23" i="1"/>
  <c r="K22" i="1"/>
  <c r="K21" i="1"/>
  <c r="K20" i="1"/>
  <c r="K19" i="1"/>
  <c r="K18" i="1"/>
  <c r="K17" i="1"/>
  <c r="K16" i="1"/>
  <c r="K15" i="1"/>
  <c r="G20" i="1"/>
  <c r="G19" i="1"/>
  <c r="I15" i="1"/>
  <c r="I16" i="1"/>
  <c r="I17" i="1"/>
  <c r="I18" i="1"/>
  <c r="I19" i="1"/>
  <c r="I20" i="1"/>
  <c r="I21" i="1"/>
  <c r="I22" i="1"/>
  <c r="I23" i="1"/>
  <c r="I24" i="1"/>
  <c r="I25" i="1"/>
  <c r="I26" i="1"/>
  <c r="H16" i="1"/>
  <c r="H17" i="1"/>
  <c r="H18" i="1"/>
  <c r="H19" i="1"/>
  <c r="H20" i="1"/>
  <c r="H21" i="1"/>
  <c r="H22" i="1"/>
  <c r="H23" i="1"/>
  <c r="H24" i="1"/>
  <c r="H25" i="1"/>
  <c r="H26" i="1"/>
  <c r="H15" i="1"/>
  <c r="F15" i="1"/>
  <c r="F16" i="1"/>
  <c r="F17" i="1"/>
  <c r="F18" i="1"/>
  <c r="F19" i="1"/>
  <c r="F20" i="1"/>
  <c r="F21" i="1"/>
  <c r="F22" i="1"/>
  <c r="F23" i="1"/>
  <c r="F24" i="1"/>
  <c r="F25" i="1"/>
  <c r="F26" i="1"/>
  <c r="E16" i="1"/>
  <c r="E17" i="1"/>
  <c r="E18" i="1"/>
  <c r="E19" i="1"/>
  <c r="E20" i="1"/>
  <c r="E21" i="1"/>
  <c r="E22" i="1"/>
  <c r="E23" i="1"/>
  <c r="E24" i="1"/>
  <c r="E25" i="1"/>
  <c r="E26" i="1"/>
  <c r="E15" i="1"/>
  <c r="C15" i="1"/>
  <c r="C16" i="1"/>
  <c r="C17" i="1"/>
  <c r="C18" i="1"/>
  <c r="C19" i="1"/>
  <c r="C20" i="1"/>
  <c r="C21" i="1"/>
  <c r="C22" i="1"/>
  <c r="C23" i="1"/>
  <c r="C24" i="1"/>
  <c r="C25" i="1"/>
  <c r="C26" i="1"/>
  <c r="B16" i="1"/>
  <c r="B17" i="1"/>
  <c r="B18" i="1"/>
  <c r="B19" i="1"/>
  <c r="B20" i="1"/>
  <c r="B21" i="1"/>
  <c r="B22" i="1"/>
  <c r="B23" i="1"/>
  <c r="B24" i="1"/>
  <c r="B25" i="1"/>
  <c r="B26" i="1"/>
  <c r="B15" i="1"/>
  <c r="K11" i="1"/>
  <c r="K12" i="1"/>
  <c r="K10" i="1"/>
  <c r="K6" i="1"/>
  <c r="K7" i="1"/>
  <c r="K8" i="1"/>
  <c r="K9" i="1"/>
  <c r="K13" i="1"/>
  <c r="G7" i="1"/>
  <c r="G6" i="1"/>
  <c r="K5" i="1"/>
  <c r="K3" i="1"/>
  <c r="K4" i="1"/>
  <c r="K2" i="1"/>
</calcChain>
</file>

<file path=xl/sharedStrings.xml><?xml version="1.0" encoding="utf-8"?>
<sst xmlns="http://schemas.openxmlformats.org/spreadsheetml/2006/main" count="77" uniqueCount="42">
  <si>
    <t>Year</t>
  </si>
  <si>
    <t>Average laying date B0</t>
  </si>
  <si>
    <t>Average laying date B1</t>
  </si>
  <si>
    <t>good</t>
  </si>
  <si>
    <t>average</t>
  </si>
  <si>
    <t>poor</t>
  </si>
  <si>
    <t>Good/Bad year B1</t>
  </si>
  <si>
    <t>Good/Bad year B0</t>
  </si>
  <si>
    <t>Fledge success B0</t>
  </si>
  <si>
    <t>Fledge success B1</t>
  </si>
  <si>
    <t>START_1</t>
  </si>
  <si>
    <t>END_1</t>
  </si>
  <si>
    <t>DURATION_1</t>
  </si>
  <si>
    <t>START_3</t>
  </si>
  <si>
    <t>END_3</t>
  </si>
  <si>
    <t>DURATION_3</t>
  </si>
  <si>
    <t>START_2</t>
  </si>
  <si>
    <t>END_2</t>
  </si>
  <si>
    <t>DURATION_2</t>
  </si>
  <si>
    <t>TOTAL_DURATION</t>
  </si>
  <si>
    <t>PEAK_1</t>
  </si>
  <si>
    <t>PEAK_3</t>
  </si>
  <si>
    <t>2012_B</t>
  </si>
  <si>
    <t>2012_A</t>
  </si>
  <si>
    <t>TROUGH_2</t>
  </si>
  <si>
    <t>WEST_CON</t>
  </si>
  <si>
    <t>WIDE_CON</t>
  </si>
  <si>
    <t>peak 2</t>
  </si>
  <si>
    <t>Peak 1</t>
  </si>
  <si>
    <t>peak 2- 3 weeks</t>
  </si>
  <si>
    <t>Peak 1-3 weeks</t>
  </si>
  <si>
    <t>CHANGE OF SLOPE</t>
  </si>
  <si>
    <t>WEST_SST</t>
  </si>
  <si>
    <t>WIDE_SST</t>
  </si>
  <si>
    <t>WEST_CCH_P1</t>
  </si>
  <si>
    <t>WIDE_CCH_P1</t>
  </si>
  <si>
    <t>WIDE_CCH_P2</t>
  </si>
  <si>
    <t>WEST_CCH_P2</t>
  </si>
  <si>
    <t>WIDE_SCH_P1</t>
  </si>
  <si>
    <t>WEST_SCH_P1</t>
  </si>
  <si>
    <t>WIDE_SCH_P2</t>
  </si>
  <si>
    <t>WEST_SCH_P2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</si>
</sst>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"/>
  </numFmts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BBB59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000000"/>
      </patternFill>
    </fill>
  </fills>
  <borders count="1">
    <border>
      <left/>
      <right/>
      <top/>
      <bottom/>
      <diagonal/>
    </border>
  </borders>
  <cellStyleXfs count="3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64" fontId="0" fillId="0" borderId="0" xfId="0" applyNumberFormat="1"/>
    <xf numFmtId="0" fontId="1" fillId="3" borderId="0" xfId="0" applyFont="1" applyFill="1"/>
    <xf numFmtId="0" fontId="1" fillId="4" borderId="0" xfId="0" applyFont="1" applyFill="1"/>
    <xf numFmtId="0" fontId="0" fillId="0" borderId="0" xfId="0" applyFill="1"/>
    <xf numFmtId="16" fontId="1" fillId="5" borderId="0" xfId="0" applyNumberFormat="1" applyFont="1" applyFill="1"/>
    <xf numFmtId="0" fontId="1" fillId="5" borderId="0" xfId="0" applyFont="1" applyFill="1"/>
    <xf numFmtId="16" fontId="1" fillId="6" borderId="0" xfId="0" applyNumberFormat="1" applyFont="1" applyFill="1"/>
    <xf numFmtId="0" fontId="1" fillId="6" borderId="0" xfId="0" applyFont="1" applyFill="1"/>
    <xf numFmtId="16" fontId="1" fillId="7" borderId="0" xfId="0" applyNumberFormat="1" applyFont="1" applyFill="1"/>
    <xf numFmtId="0" fontId="1" fillId="7" borderId="0" xfId="0" applyFont="1" applyFill="1"/>
    <xf numFmtId="0" fontId="1" fillId="8" borderId="0" xfId="0" applyFont="1" applyFill="1"/>
    <xf numFmtId="16" fontId="1" fillId="9" borderId="0" xfId="0" applyNumberFormat="1" applyFont="1" applyFill="1"/>
    <xf numFmtId="0" fontId="1" fillId="10" borderId="0" xfId="0" applyFont="1" applyFill="1"/>
    <xf numFmtId="16" fontId="0" fillId="11" borderId="0" xfId="0" applyNumberFormat="1" applyFill="1"/>
    <xf numFmtId="0" fontId="0" fillId="11" borderId="0" xfId="0" applyFill="1"/>
    <xf numFmtId="16" fontId="1" fillId="12" borderId="0" xfId="0" applyNumberFormat="1" applyFont="1" applyFill="1"/>
    <xf numFmtId="0" fontId="1" fillId="12" borderId="0" xfId="0" applyFont="1" applyFill="1"/>
    <xf numFmtId="16" fontId="1" fillId="13" borderId="0" xfId="0" applyNumberFormat="1" applyFont="1" applyFill="1"/>
    <xf numFmtId="0" fontId="1" fillId="13" borderId="0" xfId="0" applyFont="1" applyFill="1"/>
    <xf numFmtId="16" fontId="1" fillId="14" borderId="0" xfId="0" applyNumberFormat="1" applyFont="1" applyFill="1"/>
    <xf numFmtId="0" fontId="1" fillId="14" borderId="0" xfId="0" applyFont="1" applyFill="1"/>
    <xf numFmtId="16" fontId="1" fillId="15" borderId="0" xfId="0" applyNumberFormat="1" applyFont="1" applyFill="1"/>
    <xf numFmtId="0" fontId="1" fillId="15" borderId="0" xfId="0" applyFont="1" applyFill="1"/>
    <xf numFmtId="0" fontId="0" fillId="0" borderId="0" xfId="0" applyNumberFormat="1"/>
    <xf numFmtId="0" fontId="0" fillId="0" borderId="0" xfId="0" applyNumberFormat="1" applyFill="1"/>
    <xf numFmtId="0" fontId="1" fillId="0" borderId="0" xfId="0" applyFont="1"/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abSelected="1" topLeftCell="F34" workbookViewId="0">
      <selection activeCell="K53" sqref="K53"/>
    </sheetView>
  </sheetViews>
  <sheetFormatPr baseColWidth="10" defaultRowHeight="15" x14ac:dyDescent="0"/>
  <cols>
    <col min="2" max="3" width="10.83203125" style="3"/>
    <col min="4" max="4" width="12.1640625" style="3" bestFit="1" customWidth="1"/>
    <col min="6" max="6" width="10.83203125" style="3"/>
    <col min="7" max="7" width="12.1640625" style="3" bestFit="1" customWidth="1"/>
    <col min="8" max="8" width="14.1640625" customWidth="1"/>
    <col min="9" max="9" width="11.33203125" customWidth="1"/>
    <col min="10" max="10" width="12.1640625" bestFit="1" customWidth="1"/>
    <col min="11" max="11" width="24" bestFit="1" customWidth="1"/>
    <col min="12" max="14" width="24" customWidth="1"/>
    <col min="15" max="16" width="19.83203125" bestFit="1" customWidth="1"/>
    <col min="17" max="18" width="19.83203125" customWidth="1"/>
    <col min="19" max="20" width="25.1640625" bestFit="1" customWidth="1"/>
  </cols>
  <sheetData>
    <row r="1" spans="1:20">
      <c r="A1" s="4" t="s">
        <v>0</v>
      </c>
      <c r="B1" s="2" t="s">
        <v>10</v>
      </c>
      <c r="C1" s="2" t="s">
        <v>11</v>
      </c>
      <c r="D1" s="2" t="s">
        <v>12</v>
      </c>
      <c r="E1" s="2" t="s">
        <v>16</v>
      </c>
      <c r="F1" s="2" t="s">
        <v>17</v>
      </c>
      <c r="G1" s="2" t="s">
        <v>18</v>
      </c>
      <c r="H1" s="2" t="s">
        <v>13</v>
      </c>
      <c r="I1" s="2" t="s">
        <v>14</v>
      </c>
      <c r="J1" s="2" t="s">
        <v>15</v>
      </c>
      <c r="K1" s="1" t="s">
        <v>19</v>
      </c>
      <c r="L1" s="1" t="s">
        <v>20</v>
      </c>
      <c r="M1" s="1" t="s">
        <v>24</v>
      </c>
      <c r="N1" s="1" t="s">
        <v>21</v>
      </c>
      <c r="O1" s="15" t="s">
        <v>1</v>
      </c>
      <c r="P1" s="15" t="s">
        <v>2</v>
      </c>
      <c r="Q1" s="15" t="s">
        <v>7</v>
      </c>
      <c r="R1" s="15" t="s">
        <v>6</v>
      </c>
      <c r="S1" s="15" t="s">
        <v>8</v>
      </c>
      <c r="T1" s="15" t="s">
        <v>9</v>
      </c>
    </row>
    <row r="2" spans="1:20" s="6" customFormat="1">
      <c r="A2" s="5">
        <v>2003</v>
      </c>
      <c r="B2" s="18">
        <v>37736</v>
      </c>
      <c r="C2" s="18">
        <v>37754</v>
      </c>
      <c r="D2" s="19">
        <v>18</v>
      </c>
      <c r="E2" s="20">
        <v>37754</v>
      </c>
      <c r="F2" s="20">
        <v>37762</v>
      </c>
      <c r="G2" s="21">
        <v>8</v>
      </c>
      <c r="H2" s="22">
        <v>37762</v>
      </c>
      <c r="I2" s="22">
        <v>37778</v>
      </c>
      <c r="J2" s="23">
        <v>16</v>
      </c>
      <c r="K2" s="13">
        <f>I2-B2</f>
        <v>42</v>
      </c>
      <c r="L2" s="14">
        <v>37743</v>
      </c>
      <c r="M2" s="14">
        <v>37757</v>
      </c>
      <c r="N2" s="14">
        <v>37767</v>
      </c>
      <c r="O2" s="16">
        <v>37871</v>
      </c>
      <c r="P2" s="16">
        <v>37940</v>
      </c>
      <c r="Q2" s="16" t="s">
        <v>3</v>
      </c>
      <c r="R2" s="16" t="s">
        <v>3</v>
      </c>
      <c r="S2" s="17">
        <v>0.87</v>
      </c>
      <c r="T2" s="17">
        <v>0.74</v>
      </c>
    </row>
    <row r="3" spans="1:20" s="6" customFormat="1">
      <c r="A3" s="5">
        <v>2004</v>
      </c>
      <c r="B3" s="18">
        <v>38094</v>
      </c>
      <c r="C3" s="18">
        <v>38110</v>
      </c>
      <c r="D3" s="19">
        <v>16</v>
      </c>
      <c r="E3" s="20">
        <v>38110</v>
      </c>
      <c r="F3" s="20">
        <v>38122</v>
      </c>
      <c r="G3" s="21">
        <v>12</v>
      </c>
      <c r="H3" s="22">
        <v>38122</v>
      </c>
      <c r="I3" s="22">
        <v>38135</v>
      </c>
      <c r="J3" s="23">
        <v>13</v>
      </c>
      <c r="K3" s="13">
        <f t="shared" ref="K3:K13" si="0">I3-B3</f>
        <v>41</v>
      </c>
      <c r="L3" s="14">
        <v>38102</v>
      </c>
      <c r="M3" s="14">
        <v>38111</v>
      </c>
      <c r="N3" s="14">
        <v>38127</v>
      </c>
      <c r="O3" s="16">
        <v>38306</v>
      </c>
      <c r="P3" s="16">
        <v>38278</v>
      </c>
      <c r="Q3" s="16" t="s">
        <v>3</v>
      </c>
      <c r="R3" s="16" t="s">
        <v>4</v>
      </c>
      <c r="S3" s="17">
        <v>0.74</v>
      </c>
      <c r="T3" s="17">
        <v>0.47</v>
      </c>
    </row>
    <row r="4" spans="1:20" s="6" customFormat="1">
      <c r="A4" s="5">
        <v>2005</v>
      </c>
      <c r="B4" s="18">
        <v>38464</v>
      </c>
      <c r="C4" s="18">
        <v>38481</v>
      </c>
      <c r="D4" s="19">
        <v>17</v>
      </c>
      <c r="E4" s="20">
        <v>38481</v>
      </c>
      <c r="F4" s="20">
        <v>38489</v>
      </c>
      <c r="G4" s="21">
        <v>8</v>
      </c>
      <c r="H4" s="22">
        <v>38489</v>
      </c>
      <c r="I4" s="22">
        <v>38504</v>
      </c>
      <c r="J4" s="23">
        <v>15</v>
      </c>
      <c r="K4" s="13">
        <f t="shared" si="0"/>
        <v>40</v>
      </c>
      <c r="L4" s="14">
        <v>38493</v>
      </c>
      <c r="M4" s="14">
        <v>38502</v>
      </c>
      <c r="N4" s="14">
        <v>38512</v>
      </c>
      <c r="O4" s="16">
        <v>38643</v>
      </c>
      <c r="P4" s="16">
        <v>38649</v>
      </c>
      <c r="Q4" s="16" t="s">
        <v>4</v>
      </c>
      <c r="R4" s="16" t="s">
        <v>3</v>
      </c>
      <c r="S4" s="17">
        <v>0.47</v>
      </c>
      <c r="T4" s="17">
        <v>0.86</v>
      </c>
    </row>
    <row r="5" spans="1:20" s="6" customFormat="1">
      <c r="A5" s="5">
        <v>2006</v>
      </c>
      <c r="B5" s="18">
        <v>38823</v>
      </c>
      <c r="C5" s="18">
        <v>38839</v>
      </c>
      <c r="D5" s="19">
        <v>16</v>
      </c>
      <c r="E5" s="20">
        <v>38839</v>
      </c>
      <c r="F5" s="20">
        <v>38857</v>
      </c>
      <c r="G5" s="21">
        <v>18</v>
      </c>
      <c r="H5" s="22">
        <v>38857</v>
      </c>
      <c r="I5" s="22">
        <v>38868</v>
      </c>
      <c r="J5" s="23">
        <v>11</v>
      </c>
      <c r="K5" s="13">
        <f t="shared" si="0"/>
        <v>45</v>
      </c>
      <c r="L5" s="14">
        <v>38841</v>
      </c>
      <c r="M5" s="14">
        <v>38845</v>
      </c>
      <c r="N5" s="14">
        <v>38866</v>
      </c>
      <c r="O5" s="16">
        <v>39014</v>
      </c>
      <c r="P5" s="16">
        <v>39033</v>
      </c>
      <c r="Q5" s="16" t="s">
        <v>3</v>
      </c>
      <c r="R5" s="16" t="s">
        <v>4</v>
      </c>
      <c r="S5" s="17">
        <v>0.86</v>
      </c>
      <c r="T5" s="17">
        <v>0.75</v>
      </c>
    </row>
    <row r="6" spans="1:20" s="6" customFormat="1">
      <c r="A6" s="5">
        <v>2007</v>
      </c>
      <c r="B6" s="18">
        <v>39188</v>
      </c>
      <c r="C6" s="18">
        <v>39204</v>
      </c>
      <c r="D6" s="19">
        <v>16</v>
      </c>
      <c r="E6" s="20">
        <v>39204</v>
      </c>
      <c r="F6" s="20">
        <v>39210</v>
      </c>
      <c r="G6" s="21">
        <f>F6-E6</f>
        <v>6</v>
      </c>
      <c r="H6" s="22">
        <v>39210</v>
      </c>
      <c r="I6" s="22">
        <v>39222</v>
      </c>
      <c r="J6" s="23">
        <v>12</v>
      </c>
      <c r="K6" s="13">
        <f t="shared" si="0"/>
        <v>34</v>
      </c>
      <c r="L6" s="14">
        <v>39198</v>
      </c>
      <c r="M6" s="14">
        <v>39207</v>
      </c>
      <c r="N6" s="14">
        <v>39214</v>
      </c>
      <c r="O6" s="16">
        <v>39398</v>
      </c>
      <c r="P6" s="16">
        <v>39403</v>
      </c>
      <c r="Q6" s="16" t="s">
        <v>4</v>
      </c>
      <c r="R6" s="16" t="s">
        <v>3</v>
      </c>
      <c r="S6" s="17">
        <v>0.75</v>
      </c>
      <c r="T6" s="17">
        <v>0.85</v>
      </c>
    </row>
    <row r="7" spans="1:20" s="6" customFormat="1">
      <c r="A7" s="5">
        <v>2008</v>
      </c>
      <c r="B7" s="18">
        <v>39561</v>
      </c>
      <c r="C7" s="18">
        <v>39587</v>
      </c>
      <c r="D7" s="19">
        <v>26</v>
      </c>
      <c r="E7" s="20">
        <v>39587</v>
      </c>
      <c r="F7" s="20">
        <v>39600</v>
      </c>
      <c r="G7" s="21">
        <f>F7-E7</f>
        <v>13</v>
      </c>
      <c r="H7" s="22">
        <v>39600</v>
      </c>
      <c r="I7" s="22">
        <v>39614</v>
      </c>
      <c r="J7" s="23">
        <v>14</v>
      </c>
      <c r="K7" s="13">
        <f t="shared" si="0"/>
        <v>53</v>
      </c>
      <c r="L7" s="14">
        <v>39576</v>
      </c>
      <c r="M7" s="14">
        <v>39590</v>
      </c>
      <c r="N7" s="14">
        <v>39612</v>
      </c>
      <c r="O7" s="16">
        <v>39769</v>
      </c>
      <c r="P7" s="16">
        <v>39738</v>
      </c>
      <c r="Q7" s="16" t="s">
        <v>3</v>
      </c>
      <c r="R7" s="16" t="s">
        <v>5</v>
      </c>
      <c r="S7" s="17">
        <v>0.85</v>
      </c>
      <c r="T7" s="17">
        <v>0.37</v>
      </c>
    </row>
    <row r="8" spans="1:20" s="6" customFormat="1">
      <c r="A8" s="5">
        <v>2009</v>
      </c>
      <c r="B8" s="18">
        <v>39952</v>
      </c>
      <c r="C8" s="18">
        <v>39964</v>
      </c>
      <c r="D8" s="19">
        <v>12</v>
      </c>
      <c r="E8" s="20">
        <v>39964</v>
      </c>
      <c r="F8" s="20">
        <v>39970</v>
      </c>
      <c r="G8" s="21">
        <v>6</v>
      </c>
      <c r="H8" s="22">
        <v>39970</v>
      </c>
      <c r="I8" s="22">
        <v>39983</v>
      </c>
      <c r="J8" s="23">
        <v>13</v>
      </c>
      <c r="K8" s="13">
        <f t="shared" si="0"/>
        <v>31</v>
      </c>
      <c r="L8" s="14">
        <v>39957</v>
      </c>
      <c r="M8" s="14">
        <v>39973</v>
      </c>
      <c r="N8" s="14">
        <v>39980</v>
      </c>
      <c r="O8" s="16">
        <v>40103</v>
      </c>
      <c r="P8" s="16">
        <v>40096</v>
      </c>
      <c r="Q8" s="16" t="s">
        <v>5</v>
      </c>
      <c r="R8" s="16" t="s">
        <v>3</v>
      </c>
      <c r="S8" s="17">
        <v>0.37</v>
      </c>
      <c r="T8" s="17">
        <v>0.68</v>
      </c>
    </row>
    <row r="9" spans="1:20" s="6" customFormat="1">
      <c r="A9" s="5">
        <v>2010</v>
      </c>
      <c r="B9" s="18">
        <v>40302</v>
      </c>
      <c r="C9" s="18">
        <v>40314</v>
      </c>
      <c r="D9" s="19">
        <v>12</v>
      </c>
      <c r="E9" s="20">
        <v>40314</v>
      </c>
      <c r="F9" s="20">
        <v>40322</v>
      </c>
      <c r="G9" s="21">
        <v>8</v>
      </c>
      <c r="H9" s="22">
        <v>40322</v>
      </c>
      <c r="I9" s="22">
        <v>40335</v>
      </c>
      <c r="J9" s="23">
        <v>13</v>
      </c>
      <c r="K9" s="13">
        <f t="shared" si="0"/>
        <v>33</v>
      </c>
      <c r="L9" s="14">
        <v>40311</v>
      </c>
      <c r="M9" s="14">
        <v>40318</v>
      </c>
      <c r="N9" s="14">
        <v>40335</v>
      </c>
      <c r="O9" s="16">
        <v>40461</v>
      </c>
      <c r="P9" s="16">
        <v>40452</v>
      </c>
      <c r="Q9" s="16" t="s">
        <v>3</v>
      </c>
      <c r="R9" s="16" t="s">
        <v>3</v>
      </c>
      <c r="S9" s="17">
        <v>0.68</v>
      </c>
      <c r="T9" s="17">
        <v>0.73</v>
      </c>
    </row>
    <row r="10" spans="1:20">
      <c r="A10" s="5">
        <v>2011</v>
      </c>
      <c r="B10" s="7">
        <v>40656</v>
      </c>
      <c r="C10" s="7">
        <v>40675</v>
      </c>
      <c r="D10" s="8">
        <v>19</v>
      </c>
      <c r="E10" s="9">
        <v>40675</v>
      </c>
      <c r="F10" s="9">
        <v>40692</v>
      </c>
      <c r="G10" s="10">
        <v>17</v>
      </c>
      <c r="H10" s="24">
        <v>40692</v>
      </c>
      <c r="I10" s="24">
        <v>40700</v>
      </c>
      <c r="J10" s="25">
        <v>8</v>
      </c>
      <c r="K10" s="13">
        <f>I10-B10</f>
        <v>44</v>
      </c>
      <c r="L10" s="14">
        <v>40674</v>
      </c>
      <c r="M10" s="14">
        <v>40682</v>
      </c>
      <c r="N10" s="14">
        <v>40695</v>
      </c>
      <c r="O10" s="16">
        <v>40817</v>
      </c>
      <c r="P10" s="16">
        <v>40814</v>
      </c>
      <c r="Q10" s="16" t="s">
        <v>3</v>
      </c>
      <c r="R10" s="16" t="s">
        <v>4</v>
      </c>
      <c r="S10" s="17">
        <v>0.73</v>
      </c>
      <c r="T10" s="17">
        <v>0.64</v>
      </c>
    </row>
    <row r="11" spans="1:20">
      <c r="A11" s="5" t="s">
        <v>23</v>
      </c>
      <c r="B11" s="7">
        <v>41017</v>
      </c>
      <c r="C11" s="7">
        <v>41032</v>
      </c>
      <c r="D11" s="8">
        <v>15</v>
      </c>
      <c r="E11" s="9">
        <v>41032</v>
      </c>
      <c r="F11" s="9">
        <v>41040</v>
      </c>
      <c r="G11" s="10">
        <v>8</v>
      </c>
      <c r="H11" s="11">
        <v>41040</v>
      </c>
      <c r="I11" s="11">
        <v>41053</v>
      </c>
      <c r="J11" s="12">
        <v>13</v>
      </c>
      <c r="K11" s="13">
        <f t="shared" ref="K11:K12" si="1">I11-B11</f>
        <v>36</v>
      </c>
      <c r="L11" s="14">
        <v>41026</v>
      </c>
      <c r="M11" s="14">
        <v>41037</v>
      </c>
      <c r="N11" s="14">
        <v>41048</v>
      </c>
      <c r="O11" s="16">
        <v>41180</v>
      </c>
      <c r="P11" s="16">
        <v>41159</v>
      </c>
      <c r="Q11" s="16" t="s">
        <v>4</v>
      </c>
      <c r="R11" s="16" t="s">
        <v>3</v>
      </c>
      <c r="S11" s="17">
        <v>0.64</v>
      </c>
      <c r="T11" s="17">
        <v>0.8</v>
      </c>
    </row>
    <row r="12" spans="1:20">
      <c r="A12" s="5" t="s">
        <v>22</v>
      </c>
      <c r="B12" s="7">
        <v>41064</v>
      </c>
      <c r="C12" s="7">
        <v>41077</v>
      </c>
      <c r="D12" s="8">
        <v>13</v>
      </c>
      <c r="E12" s="9">
        <v>41077</v>
      </c>
      <c r="F12" s="9">
        <v>41088</v>
      </c>
      <c r="G12" s="10">
        <v>11</v>
      </c>
      <c r="H12" s="11">
        <v>41088</v>
      </c>
      <c r="I12" s="11">
        <v>41095</v>
      </c>
      <c r="J12" s="12">
        <v>7</v>
      </c>
      <c r="K12" s="13">
        <f t="shared" si="1"/>
        <v>31</v>
      </c>
      <c r="L12" s="14">
        <v>41070</v>
      </c>
      <c r="M12" s="14">
        <v>41078</v>
      </c>
      <c r="N12" s="14">
        <v>41092</v>
      </c>
      <c r="O12" s="16">
        <v>41180</v>
      </c>
      <c r="P12" s="16">
        <v>41159</v>
      </c>
      <c r="Q12" s="16"/>
      <c r="R12" s="16"/>
      <c r="S12" s="17"/>
      <c r="T12" s="17"/>
    </row>
    <row r="13" spans="1:20">
      <c r="A13" s="5">
        <v>2013</v>
      </c>
      <c r="B13" s="7">
        <v>41391</v>
      </c>
      <c r="C13" s="7">
        <v>41410</v>
      </c>
      <c r="D13" s="8">
        <v>19</v>
      </c>
      <c r="E13" s="9">
        <v>41410</v>
      </c>
      <c r="F13" s="9">
        <v>41419</v>
      </c>
      <c r="G13" s="10">
        <v>9</v>
      </c>
      <c r="H13" s="11">
        <v>41419</v>
      </c>
      <c r="I13" s="11">
        <v>41434</v>
      </c>
      <c r="J13" s="12">
        <v>15</v>
      </c>
      <c r="K13" s="13">
        <f t="shared" si="0"/>
        <v>43</v>
      </c>
      <c r="L13" s="14">
        <v>41411</v>
      </c>
      <c r="M13" s="14">
        <v>41416</v>
      </c>
      <c r="N13" s="14">
        <v>41428</v>
      </c>
      <c r="O13" s="16">
        <v>41524</v>
      </c>
      <c r="P13" s="16">
        <v>41557</v>
      </c>
      <c r="Q13" s="16" t="s">
        <v>3</v>
      </c>
      <c r="R13" s="16" t="s">
        <v>5</v>
      </c>
      <c r="S13" s="17">
        <v>0.8</v>
      </c>
      <c r="T13" s="17">
        <v>0.34</v>
      </c>
    </row>
    <row r="14" spans="1:20">
      <c r="O14" s="6"/>
      <c r="P14" s="6"/>
      <c r="Q14" s="6"/>
      <c r="R14" s="6"/>
      <c r="S14" s="6"/>
      <c r="T14" s="6"/>
    </row>
    <row r="15" spans="1:20">
      <c r="B15" s="26">
        <f>B2-DATE(YEAR(B2),1,1)</f>
        <v>114</v>
      </c>
      <c r="C15" s="26">
        <f>C2-DATE(YEAR(C2),1,1)</f>
        <v>132</v>
      </c>
      <c r="D15" s="19">
        <v>18</v>
      </c>
      <c r="E15" s="26">
        <f>E2-DATE(YEAR(E2),1,1)</f>
        <v>132</v>
      </c>
      <c r="F15" s="26">
        <f>F2-DATE(YEAR(F2),1,1)</f>
        <v>140</v>
      </c>
      <c r="G15" s="21">
        <v>8</v>
      </c>
      <c r="H15" s="26">
        <f>H2-DATE(YEAR(H2),1,1)</f>
        <v>140</v>
      </c>
      <c r="I15" s="26">
        <f>I2-DATE(YEAR(I2),1,1)</f>
        <v>156</v>
      </c>
      <c r="J15" s="23">
        <v>16</v>
      </c>
      <c r="K15" s="13">
        <f>I15-B15</f>
        <v>42</v>
      </c>
      <c r="L15" s="26">
        <f>L2-DATE(YEAR(L2),1,1)</f>
        <v>121</v>
      </c>
      <c r="M15" s="26">
        <f t="shared" ref="M15:N15" si="2">M2-DATE(YEAR(M2),1,1)</f>
        <v>135</v>
      </c>
      <c r="N15" s="26">
        <f t="shared" si="2"/>
        <v>145</v>
      </c>
      <c r="O15" s="26">
        <f>O2-DATE(YEAR(O2),1,1)</f>
        <v>249</v>
      </c>
      <c r="P15" s="26">
        <f>P2-DATE(YEAR(P2),1,1)</f>
        <v>318</v>
      </c>
    </row>
    <row r="16" spans="1:20">
      <c r="B16" s="26">
        <f t="shared" ref="B16:C26" si="3">B3-DATE(YEAR(B3),1,1)</f>
        <v>107</v>
      </c>
      <c r="C16" s="26">
        <f t="shared" si="3"/>
        <v>123</v>
      </c>
      <c r="D16" s="19">
        <v>16</v>
      </c>
      <c r="E16" s="26">
        <f t="shared" ref="E16:F26" si="4">E3-DATE(YEAR(E3),1,1)</f>
        <v>123</v>
      </c>
      <c r="F16" s="26">
        <f t="shared" si="4"/>
        <v>135</v>
      </c>
      <c r="G16" s="21">
        <v>12</v>
      </c>
      <c r="H16" s="26">
        <f t="shared" ref="H16:I26" si="5">H3-DATE(YEAR(H3),1,1)</f>
        <v>135</v>
      </c>
      <c r="I16" s="26">
        <f t="shared" si="5"/>
        <v>148</v>
      </c>
      <c r="J16" s="23">
        <v>13</v>
      </c>
      <c r="K16" s="13">
        <f t="shared" ref="K16:K22" si="6">I16-B16</f>
        <v>41</v>
      </c>
      <c r="L16" s="26">
        <f t="shared" ref="L16:O26" si="7">L3-DATE(YEAR(L3),1,1)</f>
        <v>115</v>
      </c>
      <c r="M16" s="26">
        <f t="shared" si="7"/>
        <v>124</v>
      </c>
      <c r="N16" s="26">
        <f>N3-DATE(YEAR(N3),1,1)</f>
        <v>140</v>
      </c>
      <c r="O16" s="26">
        <f t="shared" si="7"/>
        <v>319</v>
      </c>
      <c r="P16" s="26">
        <f t="shared" ref="P16" si="8">P3-DATE(YEAR(P3),1,1)</f>
        <v>291</v>
      </c>
    </row>
    <row r="17" spans="2:16">
      <c r="B17" s="26">
        <f t="shared" si="3"/>
        <v>111</v>
      </c>
      <c r="C17" s="26">
        <f t="shared" si="3"/>
        <v>128</v>
      </c>
      <c r="D17" s="19">
        <v>17</v>
      </c>
      <c r="E17" s="26">
        <f t="shared" si="4"/>
        <v>128</v>
      </c>
      <c r="F17" s="26">
        <f t="shared" si="4"/>
        <v>136</v>
      </c>
      <c r="G17" s="21">
        <v>8</v>
      </c>
      <c r="H17" s="26">
        <f t="shared" si="5"/>
        <v>136</v>
      </c>
      <c r="I17" s="26">
        <f t="shared" si="5"/>
        <v>151</v>
      </c>
      <c r="J17" s="23">
        <v>15</v>
      </c>
      <c r="K17" s="13">
        <f t="shared" si="6"/>
        <v>40</v>
      </c>
      <c r="L17" s="26">
        <f t="shared" si="7"/>
        <v>140</v>
      </c>
      <c r="M17" s="26">
        <f t="shared" si="7"/>
        <v>149</v>
      </c>
      <c r="N17" s="26">
        <f t="shared" si="7"/>
        <v>159</v>
      </c>
      <c r="O17" s="26">
        <f t="shared" si="7"/>
        <v>290</v>
      </c>
      <c r="P17" s="26">
        <f t="shared" ref="P17" si="9">P4-DATE(YEAR(P4),1,1)</f>
        <v>296</v>
      </c>
    </row>
    <row r="18" spans="2:16">
      <c r="B18" s="26">
        <f t="shared" si="3"/>
        <v>105</v>
      </c>
      <c r="C18" s="26">
        <f t="shared" si="3"/>
        <v>121</v>
      </c>
      <c r="D18" s="19">
        <v>16</v>
      </c>
      <c r="E18" s="26">
        <f t="shared" si="4"/>
        <v>121</v>
      </c>
      <c r="F18" s="26">
        <f t="shared" si="4"/>
        <v>139</v>
      </c>
      <c r="G18" s="21">
        <v>18</v>
      </c>
      <c r="H18" s="26">
        <f t="shared" si="5"/>
        <v>139</v>
      </c>
      <c r="I18" s="26">
        <f t="shared" si="5"/>
        <v>150</v>
      </c>
      <c r="J18" s="23">
        <v>11</v>
      </c>
      <c r="K18" s="13">
        <f t="shared" si="6"/>
        <v>45</v>
      </c>
      <c r="L18" s="26">
        <f t="shared" si="7"/>
        <v>123</v>
      </c>
      <c r="M18" s="26">
        <f t="shared" si="7"/>
        <v>127</v>
      </c>
      <c r="N18" s="26">
        <f t="shared" si="7"/>
        <v>148</v>
      </c>
      <c r="O18" s="26">
        <f t="shared" si="7"/>
        <v>296</v>
      </c>
      <c r="P18" s="26">
        <f t="shared" ref="P18" si="10">P5-DATE(YEAR(P5),1,1)</f>
        <v>315</v>
      </c>
    </row>
    <row r="19" spans="2:16">
      <c r="B19" s="26">
        <f t="shared" si="3"/>
        <v>105</v>
      </c>
      <c r="C19" s="26">
        <f t="shared" si="3"/>
        <v>121</v>
      </c>
      <c r="D19" s="19">
        <v>16</v>
      </c>
      <c r="E19" s="26">
        <f t="shared" si="4"/>
        <v>121</v>
      </c>
      <c r="F19" s="26">
        <f t="shared" si="4"/>
        <v>127</v>
      </c>
      <c r="G19" s="21">
        <f>F19-E19</f>
        <v>6</v>
      </c>
      <c r="H19" s="26">
        <f t="shared" si="5"/>
        <v>127</v>
      </c>
      <c r="I19" s="26">
        <f t="shared" si="5"/>
        <v>139</v>
      </c>
      <c r="J19" s="23">
        <v>12</v>
      </c>
      <c r="K19" s="13">
        <f t="shared" si="6"/>
        <v>34</v>
      </c>
      <c r="L19" s="26">
        <f t="shared" si="7"/>
        <v>115</v>
      </c>
      <c r="M19" s="26">
        <f t="shared" si="7"/>
        <v>124</v>
      </c>
      <c r="N19" s="26">
        <f t="shared" si="7"/>
        <v>131</v>
      </c>
      <c r="O19" s="26">
        <f t="shared" si="7"/>
        <v>315</v>
      </c>
      <c r="P19" s="26">
        <f t="shared" ref="P19" si="11">P6-DATE(YEAR(P6),1,1)</f>
        <v>320</v>
      </c>
    </row>
    <row r="20" spans="2:16">
      <c r="B20" s="26">
        <f t="shared" si="3"/>
        <v>113</v>
      </c>
      <c r="C20" s="26">
        <f t="shared" si="3"/>
        <v>139</v>
      </c>
      <c r="D20" s="19">
        <v>26</v>
      </c>
      <c r="E20" s="26">
        <f t="shared" si="4"/>
        <v>139</v>
      </c>
      <c r="F20" s="26">
        <f t="shared" si="4"/>
        <v>152</v>
      </c>
      <c r="G20" s="21">
        <f>F20-E20</f>
        <v>13</v>
      </c>
      <c r="H20" s="26">
        <f t="shared" si="5"/>
        <v>152</v>
      </c>
      <c r="I20" s="26">
        <f t="shared" si="5"/>
        <v>166</v>
      </c>
      <c r="J20" s="23">
        <v>14</v>
      </c>
      <c r="K20" s="13">
        <f t="shared" si="6"/>
        <v>53</v>
      </c>
      <c r="L20" s="26">
        <f t="shared" si="7"/>
        <v>128</v>
      </c>
      <c r="M20" s="26">
        <f t="shared" si="7"/>
        <v>142</v>
      </c>
      <c r="N20" s="26">
        <f t="shared" si="7"/>
        <v>164</v>
      </c>
      <c r="O20" s="26">
        <f t="shared" si="7"/>
        <v>321</v>
      </c>
      <c r="P20" s="26">
        <f t="shared" ref="P20" si="12">P7-DATE(YEAR(P7),1,1)</f>
        <v>290</v>
      </c>
    </row>
    <row r="21" spans="2:16">
      <c r="B21" s="26">
        <f t="shared" si="3"/>
        <v>138</v>
      </c>
      <c r="C21" s="26">
        <f t="shared" si="3"/>
        <v>150</v>
      </c>
      <c r="D21" s="19">
        <v>12</v>
      </c>
      <c r="E21" s="26">
        <f t="shared" si="4"/>
        <v>150</v>
      </c>
      <c r="F21" s="26">
        <f t="shared" si="4"/>
        <v>156</v>
      </c>
      <c r="G21" s="21">
        <v>6</v>
      </c>
      <c r="H21" s="26">
        <f t="shared" si="5"/>
        <v>156</v>
      </c>
      <c r="I21" s="26">
        <f t="shared" si="5"/>
        <v>169</v>
      </c>
      <c r="J21" s="23">
        <v>13</v>
      </c>
      <c r="K21" s="13">
        <f t="shared" si="6"/>
        <v>31</v>
      </c>
      <c r="L21" s="26">
        <f t="shared" si="7"/>
        <v>143</v>
      </c>
      <c r="M21" s="26">
        <f t="shared" si="7"/>
        <v>159</v>
      </c>
      <c r="N21" s="26">
        <f t="shared" si="7"/>
        <v>166</v>
      </c>
      <c r="O21" s="26">
        <f t="shared" si="7"/>
        <v>289</v>
      </c>
      <c r="P21" s="26">
        <f t="shared" ref="P21" si="13">P8-DATE(YEAR(P8),1,1)</f>
        <v>282</v>
      </c>
    </row>
    <row r="22" spans="2:16">
      <c r="B22" s="26">
        <f t="shared" si="3"/>
        <v>123</v>
      </c>
      <c r="C22" s="26">
        <f t="shared" si="3"/>
        <v>135</v>
      </c>
      <c r="D22" s="19">
        <v>12</v>
      </c>
      <c r="E22" s="26">
        <f t="shared" si="4"/>
        <v>135</v>
      </c>
      <c r="F22" s="26">
        <f t="shared" si="4"/>
        <v>143</v>
      </c>
      <c r="G22" s="21">
        <v>8</v>
      </c>
      <c r="H22" s="26">
        <f t="shared" si="5"/>
        <v>143</v>
      </c>
      <c r="I22" s="26">
        <f t="shared" si="5"/>
        <v>156</v>
      </c>
      <c r="J22" s="23">
        <v>13</v>
      </c>
      <c r="K22" s="13">
        <f t="shared" si="6"/>
        <v>33</v>
      </c>
      <c r="L22" s="26">
        <f t="shared" si="7"/>
        <v>132</v>
      </c>
      <c r="M22" s="26">
        <f t="shared" si="7"/>
        <v>139</v>
      </c>
      <c r="N22" s="26">
        <f t="shared" si="7"/>
        <v>156</v>
      </c>
      <c r="O22" s="26">
        <f t="shared" si="7"/>
        <v>282</v>
      </c>
      <c r="P22" s="26">
        <f t="shared" ref="P22" si="14">P9-DATE(YEAR(P9),1,1)</f>
        <v>273</v>
      </c>
    </row>
    <row r="23" spans="2:16">
      <c r="B23" s="26">
        <f t="shared" si="3"/>
        <v>112</v>
      </c>
      <c r="C23" s="26">
        <f t="shared" si="3"/>
        <v>131</v>
      </c>
      <c r="D23" s="8">
        <v>19</v>
      </c>
      <c r="E23" s="26">
        <f t="shared" si="4"/>
        <v>131</v>
      </c>
      <c r="F23" s="26">
        <f t="shared" si="4"/>
        <v>148</v>
      </c>
      <c r="G23" s="10">
        <v>17</v>
      </c>
      <c r="H23" s="26">
        <f t="shared" si="5"/>
        <v>148</v>
      </c>
      <c r="I23" s="26">
        <f t="shared" si="5"/>
        <v>156</v>
      </c>
      <c r="J23" s="25">
        <v>8</v>
      </c>
      <c r="K23" s="13">
        <f>I23-B23</f>
        <v>44</v>
      </c>
      <c r="L23" s="26">
        <f t="shared" si="7"/>
        <v>130</v>
      </c>
      <c r="M23" s="26">
        <f t="shared" si="7"/>
        <v>138</v>
      </c>
      <c r="N23" s="26">
        <f t="shared" si="7"/>
        <v>151</v>
      </c>
      <c r="O23" s="26">
        <f t="shared" si="7"/>
        <v>273</v>
      </c>
      <c r="P23" s="26">
        <f t="shared" ref="P23" si="15">P10-DATE(YEAR(P10),1,1)</f>
        <v>270</v>
      </c>
    </row>
    <row r="24" spans="2:16">
      <c r="B24" s="26">
        <f t="shared" si="3"/>
        <v>108</v>
      </c>
      <c r="C24" s="26">
        <f t="shared" si="3"/>
        <v>123</v>
      </c>
      <c r="D24" s="8">
        <v>15</v>
      </c>
      <c r="E24" s="26">
        <f t="shared" si="4"/>
        <v>123</v>
      </c>
      <c r="F24" s="26">
        <f t="shared" si="4"/>
        <v>131</v>
      </c>
      <c r="G24" s="10">
        <v>8</v>
      </c>
      <c r="H24" s="26">
        <f t="shared" si="5"/>
        <v>131</v>
      </c>
      <c r="I24" s="26">
        <f t="shared" si="5"/>
        <v>144</v>
      </c>
      <c r="J24" s="12">
        <v>13</v>
      </c>
      <c r="K24" s="13">
        <f t="shared" ref="K24:K26" si="16">I24-B24</f>
        <v>36</v>
      </c>
      <c r="L24" s="26">
        <f t="shared" si="7"/>
        <v>117</v>
      </c>
      <c r="M24" s="26">
        <f t="shared" si="7"/>
        <v>128</v>
      </c>
      <c r="N24" s="26">
        <f t="shared" si="7"/>
        <v>139</v>
      </c>
      <c r="O24" s="26">
        <f t="shared" si="7"/>
        <v>271</v>
      </c>
      <c r="P24" s="26">
        <f t="shared" ref="P24" si="17">P11-DATE(YEAR(P11),1,1)</f>
        <v>250</v>
      </c>
    </row>
    <row r="25" spans="2:16">
      <c r="B25" s="26">
        <f t="shared" si="3"/>
        <v>155</v>
      </c>
      <c r="C25" s="26">
        <f t="shared" si="3"/>
        <v>168</v>
      </c>
      <c r="D25" s="8">
        <v>13</v>
      </c>
      <c r="E25" s="26">
        <f t="shared" si="4"/>
        <v>168</v>
      </c>
      <c r="F25" s="26">
        <f t="shared" si="4"/>
        <v>179</v>
      </c>
      <c r="G25" s="10">
        <v>11</v>
      </c>
      <c r="H25" s="26">
        <f t="shared" si="5"/>
        <v>179</v>
      </c>
      <c r="I25" s="26">
        <f t="shared" si="5"/>
        <v>186</v>
      </c>
      <c r="J25" s="12">
        <v>7</v>
      </c>
      <c r="K25" s="13">
        <f t="shared" si="16"/>
        <v>31</v>
      </c>
      <c r="L25" s="26">
        <f t="shared" si="7"/>
        <v>161</v>
      </c>
      <c r="M25" s="26">
        <f t="shared" si="7"/>
        <v>169</v>
      </c>
      <c r="N25" s="26">
        <f t="shared" si="7"/>
        <v>183</v>
      </c>
      <c r="O25" s="26">
        <f t="shared" si="7"/>
        <v>271</v>
      </c>
      <c r="P25" s="26">
        <f t="shared" ref="P25" si="18">P12-DATE(YEAR(P12),1,1)</f>
        <v>250</v>
      </c>
    </row>
    <row r="26" spans="2:16">
      <c r="B26" s="26">
        <f t="shared" si="3"/>
        <v>116</v>
      </c>
      <c r="C26" s="26">
        <f t="shared" si="3"/>
        <v>135</v>
      </c>
      <c r="D26" s="8">
        <v>19</v>
      </c>
      <c r="E26" s="26">
        <f t="shared" si="4"/>
        <v>135</v>
      </c>
      <c r="F26" s="26">
        <f t="shared" si="4"/>
        <v>144</v>
      </c>
      <c r="G26" s="10">
        <v>9</v>
      </c>
      <c r="H26" s="26">
        <f t="shared" si="5"/>
        <v>144</v>
      </c>
      <c r="I26" s="26">
        <f t="shared" si="5"/>
        <v>159</v>
      </c>
      <c r="J26" s="12">
        <v>15</v>
      </c>
      <c r="K26" s="13">
        <f t="shared" si="16"/>
        <v>43</v>
      </c>
      <c r="L26" s="26">
        <f t="shared" si="7"/>
        <v>136</v>
      </c>
      <c r="M26" s="26">
        <f t="shared" si="7"/>
        <v>141</v>
      </c>
      <c r="N26" s="26">
        <f t="shared" si="7"/>
        <v>153</v>
      </c>
      <c r="O26" s="26">
        <f>O13-DATE(YEAR(O13),1,1)</f>
        <v>249</v>
      </c>
      <c r="P26" s="26">
        <f>P13-DATE(YEAR(P13),1,1)</f>
        <v>282</v>
      </c>
    </row>
    <row r="27" spans="2:16">
      <c r="B27" s="26"/>
      <c r="D27"/>
      <c r="F27"/>
      <c r="G27"/>
    </row>
    <row r="28" spans="2:16">
      <c r="D28"/>
      <c r="F28"/>
      <c r="G28"/>
    </row>
    <row r="29" spans="2:16">
      <c r="B29" s="3" t="s">
        <v>31</v>
      </c>
      <c r="D29"/>
      <c r="F29"/>
      <c r="G29"/>
    </row>
    <row r="30" spans="2:16">
      <c r="D30"/>
      <c r="F30"/>
      <c r="G30"/>
    </row>
    <row r="31" spans="2:16">
      <c r="B31"/>
      <c r="C31" t="s">
        <v>30</v>
      </c>
      <c r="D31" t="s">
        <v>26</v>
      </c>
      <c r="E31" t="s">
        <v>25</v>
      </c>
      <c r="F31" t="s">
        <v>29</v>
      </c>
      <c r="G31" t="s">
        <v>26</v>
      </c>
      <c r="H31" t="s">
        <v>25</v>
      </c>
      <c r="K31" t="s">
        <v>35</v>
      </c>
      <c r="L31" t="s">
        <v>34</v>
      </c>
      <c r="M31" s="28" t="s">
        <v>36</v>
      </c>
      <c r="N31" s="28" t="s">
        <v>37</v>
      </c>
    </row>
    <row r="32" spans="2:16">
      <c r="B32">
        <v>2003</v>
      </c>
      <c r="C32">
        <v>100</v>
      </c>
      <c r="D32">
        <v>0.42599999999999999</v>
      </c>
      <c r="E32">
        <v>0.495</v>
      </c>
      <c r="F32">
        <v>124</v>
      </c>
      <c r="G32">
        <v>0.437</v>
      </c>
      <c r="H32">
        <v>0.6</v>
      </c>
      <c r="J32">
        <v>2003</v>
      </c>
      <c r="K32">
        <f>D44-D32</f>
        <v>1.100000000000001E-2</v>
      </c>
      <c r="L32">
        <f>E44-E32</f>
        <v>0.10499999999999998</v>
      </c>
      <c r="M32">
        <f>G44-G32</f>
        <v>-4.8999999999999988E-2</v>
      </c>
      <c r="N32">
        <f>H44-H32</f>
        <v>3.8000000000000034E-2</v>
      </c>
    </row>
    <row r="33" spans="2:14">
      <c r="B33">
        <v>2004</v>
      </c>
      <c r="C33">
        <v>94</v>
      </c>
      <c r="D33">
        <v>0.41499999999999998</v>
      </c>
      <c r="E33">
        <v>0.64300000000000002</v>
      </c>
      <c r="F33">
        <v>119</v>
      </c>
      <c r="G33">
        <v>0.35399999999999998</v>
      </c>
      <c r="H33">
        <v>0.45800000000000002</v>
      </c>
      <c r="J33">
        <v>2004</v>
      </c>
      <c r="K33">
        <f t="shared" ref="K33:L42" si="19">D45-D33</f>
        <v>-2.3999999999999966E-2</v>
      </c>
      <c r="L33">
        <f t="shared" si="19"/>
        <v>-0.14200000000000002</v>
      </c>
      <c r="M33">
        <f t="shared" ref="M33:N42" si="20">G45-G33</f>
        <v>-1.3999999999999957E-2</v>
      </c>
      <c r="N33">
        <f t="shared" si="20"/>
        <v>-8.4000000000000019E-2</v>
      </c>
    </row>
    <row r="34" spans="2:14">
      <c r="B34">
        <v>2005</v>
      </c>
      <c r="C34">
        <v>119</v>
      </c>
      <c r="D34">
        <v>0.38800000000000001</v>
      </c>
      <c r="E34">
        <v>0.747</v>
      </c>
      <c r="F34">
        <v>138</v>
      </c>
      <c r="G34">
        <v>0.38300000000000001</v>
      </c>
      <c r="H34">
        <v>0.52300000000000002</v>
      </c>
      <c r="J34">
        <v>2005</v>
      </c>
      <c r="K34">
        <f t="shared" si="19"/>
        <v>-5.0000000000000044E-3</v>
      </c>
      <c r="L34">
        <f t="shared" si="19"/>
        <v>-0.22399999999999998</v>
      </c>
      <c r="M34">
        <f t="shared" si="20"/>
        <v>-5.0000000000000044E-3</v>
      </c>
      <c r="N34">
        <f t="shared" si="20"/>
        <v>-6.6000000000000003E-2</v>
      </c>
    </row>
    <row r="35" spans="2:14">
      <c r="B35">
        <v>2006</v>
      </c>
      <c r="C35">
        <v>102</v>
      </c>
      <c r="D35">
        <v>0.432</v>
      </c>
      <c r="E35">
        <v>0.55400000000000005</v>
      </c>
      <c r="F35">
        <v>127</v>
      </c>
      <c r="G35">
        <v>0.46800000000000003</v>
      </c>
      <c r="H35">
        <v>0.63100000000000001</v>
      </c>
      <c r="J35">
        <v>2006</v>
      </c>
      <c r="K35">
        <f t="shared" si="19"/>
        <v>-2.300000000000002E-2</v>
      </c>
      <c r="L35">
        <f t="shared" si="19"/>
        <v>-7.2000000000000064E-2</v>
      </c>
      <c r="M35">
        <f t="shared" si="20"/>
        <v>-9.2000000000000026E-2</v>
      </c>
      <c r="N35">
        <f t="shared" si="20"/>
        <v>-8.8999999999999968E-2</v>
      </c>
    </row>
    <row r="36" spans="2:14">
      <c r="B36">
        <v>2007</v>
      </c>
      <c r="C36">
        <v>94</v>
      </c>
      <c r="D36">
        <v>0.433</v>
      </c>
      <c r="E36">
        <v>0.52300000000000002</v>
      </c>
      <c r="F36">
        <v>110</v>
      </c>
      <c r="G36">
        <v>0.44900000000000001</v>
      </c>
      <c r="H36">
        <v>0.66300000000000003</v>
      </c>
      <c r="J36">
        <v>2007</v>
      </c>
      <c r="K36">
        <f t="shared" si="19"/>
        <v>1.6000000000000014E-2</v>
      </c>
      <c r="L36">
        <f t="shared" si="19"/>
        <v>0.14000000000000001</v>
      </c>
      <c r="M36">
        <f t="shared" si="20"/>
        <v>3.5999999999999976E-2</v>
      </c>
      <c r="N36">
        <f t="shared" si="20"/>
        <v>6.6999999999999948E-2</v>
      </c>
    </row>
    <row r="37" spans="2:14">
      <c r="B37">
        <v>2008</v>
      </c>
      <c r="C37">
        <v>107</v>
      </c>
      <c r="D37">
        <v>0.44800000000000001</v>
      </c>
      <c r="E37">
        <v>0.52800000000000002</v>
      </c>
      <c r="F37">
        <v>143</v>
      </c>
      <c r="G37">
        <v>0.498</v>
      </c>
      <c r="H37">
        <v>0.89200000000000002</v>
      </c>
      <c r="J37">
        <v>2008</v>
      </c>
      <c r="K37">
        <f t="shared" si="19"/>
        <v>-4.0000000000000036E-3</v>
      </c>
      <c r="L37">
        <f t="shared" si="19"/>
        <v>7.0999999999999952E-2</v>
      </c>
      <c r="M37">
        <f t="shared" si="20"/>
        <v>4.500000000000004E-2</v>
      </c>
      <c r="N37">
        <f t="shared" si="20"/>
        <v>-7.900000000000007E-2</v>
      </c>
    </row>
    <row r="38" spans="2:14">
      <c r="B38">
        <v>2009</v>
      </c>
      <c r="C38">
        <v>122</v>
      </c>
      <c r="D38">
        <v>0.45200000000000001</v>
      </c>
      <c r="E38">
        <v>0.749</v>
      </c>
      <c r="F38">
        <v>145</v>
      </c>
      <c r="G38">
        <v>0.51300000000000001</v>
      </c>
      <c r="H38">
        <v>0.621</v>
      </c>
      <c r="J38">
        <v>2009</v>
      </c>
      <c r="K38">
        <f t="shared" si="19"/>
        <v>6.0999999999999999E-2</v>
      </c>
      <c r="L38">
        <f t="shared" si="19"/>
        <v>-0.128</v>
      </c>
      <c r="M38">
        <f t="shared" si="20"/>
        <v>-4.0000000000000036E-2</v>
      </c>
      <c r="N38">
        <f t="shared" si="20"/>
        <v>-0.10099999999999998</v>
      </c>
    </row>
    <row r="39" spans="2:14">
      <c r="B39">
        <v>2010</v>
      </c>
      <c r="C39">
        <v>111</v>
      </c>
      <c r="D39">
        <v>0.44900000000000001</v>
      </c>
      <c r="E39">
        <v>0.83199999999999996</v>
      </c>
      <c r="F39">
        <v>135</v>
      </c>
      <c r="G39">
        <v>0.58499999999999996</v>
      </c>
      <c r="H39">
        <v>0.66500000000000004</v>
      </c>
      <c r="J39">
        <v>2010</v>
      </c>
      <c r="K39">
        <f t="shared" si="19"/>
        <v>1.8000000000000016E-2</v>
      </c>
      <c r="L39">
        <f t="shared" si="19"/>
        <v>-0.124</v>
      </c>
      <c r="M39">
        <f t="shared" si="20"/>
        <v>-9.7999999999999976E-2</v>
      </c>
      <c r="N39">
        <f t="shared" si="20"/>
        <v>-2.0000000000000018E-2</v>
      </c>
    </row>
    <row r="40" spans="2:14">
      <c r="B40">
        <v>2011</v>
      </c>
      <c r="C40">
        <v>109</v>
      </c>
      <c r="D40">
        <v>0.52100000000000002</v>
      </c>
      <c r="E40">
        <v>0.83699999999999997</v>
      </c>
      <c r="F40">
        <v>130</v>
      </c>
      <c r="G40">
        <v>0.39200000000000002</v>
      </c>
      <c r="H40">
        <v>0.371</v>
      </c>
      <c r="J40">
        <v>2011</v>
      </c>
      <c r="K40">
        <f t="shared" si="19"/>
        <v>-0.129</v>
      </c>
      <c r="L40">
        <f t="shared" si="19"/>
        <v>-0.46599999999999997</v>
      </c>
      <c r="M40">
        <f t="shared" si="20"/>
        <v>0.19699999999999995</v>
      </c>
      <c r="N40">
        <f t="shared" si="20"/>
        <v>0.67599999999999993</v>
      </c>
    </row>
    <row r="41" spans="2:14">
      <c r="B41">
        <v>2012</v>
      </c>
      <c r="C41">
        <v>96</v>
      </c>
      <c r="D41">
        <v>0.378</v>
      </c>
      <c r="E41">
        <v>0.71499999999999997</v>
      </c>
      <c r="F41">
        <v>118</v>
      </c>
      <c r="G41">
        <v>0.39900000000000002</v>
      </c>
      <c r="H41">
        <v>0.627</v>
      </c>
      <c r="J41">
        <v>2012</v>
      </c>
      <c r="K41">
        <f t="shared" si="19"/>
        <v>-8.0000000000000071E-3</v>
      </c>
      <c r="L41">
        <f t="shared" si="19"/>
        <v>-0.32299999999999995</v>
      </c>
      <c r="M41">
        <f t="shared" si="20"/>
        <v>5.3999999999999992E-2</v>
      </c>
      <c r="N41">
        <f t="shared" si="20"/>
        <v>9.7999999999999976E-2</v>
      </c>
    </row>
    <row r="42" spans="2:14">
      <c r="B42">
        <v>2013</v>
      </c>
      <c r="C42">
        <v>115</v>
      </c>
      <c r="D42">
        <v>0.39900000000000002</v>
      </c>
      <c r="E42">
        <v>0.58099999999999996</v>
      </c>
      <c r="F42">
        <v>132</v>
      </c>
      <c r="G42">
        <v>0.53800000000000003</v>
      </c>
      <c r="H42">
        <v>0.95399999999999996</v>
      </c>
      <c r="J42">
        <v>2013</v>
      </c>
      <c r="K42">
        <f t="shared" si="19"/>
        <v>6.6000000000000003E-2</v>
      </c>
      <c r="L42">
        <f t="shared" si="19"/>
        <v>-2.8999999999999915E-2</v>
      </c>
      <c r="M42">
        <f t="shared" si="20"/>
        <v>-7.9000000000000015E-2</v>
      </c>
      <c r="N42">
        <f t="shared" si="20"/>
        <v>-0.44799999999999995</v>
      </c>
    </row>
    <row r="43" spans="2:14">
      <c r="B43"/>
      <c r="C43" t="s">
        <v>28</v>
      </c>
      <c r="D43" t="s">
        <v>26</v>
      </c>
      <c r="E43" t="s">
        <v>25</v>
      </c>
      <c r="F43" t="s">
        <v>27</v>
      </c>
      <c r="G43" t="s">
        <v>26</v>
      </c>
      <c r="H43" t="s">
        <v>25</v>
      </c>
    </row>
    <row r="44" spans="2:14">
      <c r="B44">
        <v>2003</v>
      </c>
      <c r="C44" s="27">
        <v>121</v>
      </c>
      <c r="D44">
        <v>0.437</v>
      </c>
      <c r="E44">
        <v>0.6</v>
      </c>
      <c r="F44" s="27">
        <v>145</v>
      </c>
      <c r="G44">
        <v>0.38800000000000001</v>
      </c>
      <c r="H44">
        <v>0.63800000000000001</v>
      </c>
    </row>
    <row r="45" spans="2:14">
      <c r="B45">
        <v>2004</v>
      </c>
      <c r="C45" s="27">
        <v>115</v>
      </c>
      <c r="D45">
        <v>0.39100000000000001</v>
      </c>
      <c r="E45">
        <v>0.501</v>
      </c>
      <c r="F45" s="27">
        <v>140</v>
      </c>
      <c r="G45">
        <v>0.34</v>
      </c>
      <c r="H45">
        <v>0.374</v>
      </c>
    </row>
    <row r="46" spans="2:14">
      <c r="B46">
        <v>2005</v>
      </c>
      <c r="C46" s="27">
        <v>140</v>
      </c>
      <c r="D46">
        <v>0.38300000000000001</v>
      </c>
      <c r="E46">
        <v>0.52300000000000002</v>
      </c>
      <c r="F46" s="27">
        <v>159</v>
      </c>
      <c r="G46">
        <v>0.378</v>
      </c>
      <c r="H46">
        <v>0.45700000000000002</v>
      </c>
    </row>
    <row r="47" spans="2:14">
      <c r="B47">
        <v>2006</v>
      </c>
      <c r="C47" s="27">
        <v>123</v>
      </c>
      <c r="D47">
        <v>0.40899999999999997</v>
      </c>
      <c r="E47">
        <v>0.48199999999999998</v>
      </c>
      <c r="F47" s="27">
        <v>148</v>
      </c>
      <c r="G47">
        <v>0.376</v>
      </c>
      <c r="H47">
        <v>0.54200000000000004</v>
      </c>
    </row>
    <row r="48" spans="2:14">
      <c r="B48">
        <v>2007</v>
      </c>
      <c r="C48" s="27">
        <v>115</v>
      </c>
      <c r="D48">
        <v>0.44900000000000001</v>
      </c>
      <c r="E48">
        <v>0.66300000000000003</v>
      </c>
      <c r="F48" s="27">
        <v>131</v>
      </c>
      <c r="G48">
        <v>0.48499999999999999</v>
      </c>
      <c r="H48">
        <v>0.73</v>
      </c>
    </row>
    <row r="49" spans="2:14">
      <c r="B49">
        <v>2008</v>
      </c>
      <c r="C49" s="27">
        <v>128</v>
      </c>
      <c r="D49">
        <v>0.44400000000000001</v>
      </c>
      <c r="E49">
        <v>0.59899999999999998</v>
      </c>
      <c r="F49" s="27">
        <v>164</v>
      </c>
      <c r="G49">
        <v>0.54300000000000004</v>
      </c>
      <c r="H49">
        <v>0.81299999999999994</v>
      </c>
    </row>
    <row r="50" spans="2:14">
      <c r="B50">
        <v>2009</v>
      </c>
      <c r="C50" s="27">
        <v>143</v>
      </c>
      <c r="D50">
        <v>0.51300000000000001</v>
      </c>
      <c r="E50">
        <v>0.621</v>
      </c>
      <c r="F50" s="27">
        <v>166</v>
      </c>
      <c r="G50">
        <v>0.47299999999999998</v>
      </c>
      <c r="H50">
        <v>0.52</v>
      </c>
    </row>
    <row r="51" spans="2:14">
      <c r="B51">
        <v>2010</v>
      </c>
      <c r="C51" s="27">
        <v>132</v>
      </c>
      <c r="D51">
        <v>0.46700000000000003</v>
      </c>
      <c r="E51">
        <v>0.70799999999999996</v>
      </c>
      <c r="F51" s="27">
        <v>156</v>
      </c>
      <c r="G51">
        <v>0.48699999999999999</v>
      </c>
      <c r="H51">
        <v>0.64500000000000002</v>
      </c>
    </row>
    <row r="52" spans="2:14">
      <c r="B52">
        <v>2011</v>
      </c>
      <c r="C52" s="27">
        <v>130</v>
      </c>
      <c r="D52">
        <v>0.39200000000000002</v>
      </c>
      <c r="E52">
        <v>0.371</v>
      </c>
      <c r="F52" s="27">
        <v>151</v>
      </c>
      <c r="G52">
        <v>0.58899999999999997</v>
      </c>
      <c r="H52">
        <v>1.0469999999999999</v>
      </c>
    </row>
    <row r="53" spans="2:14">
      <c r="B53">
        <v>2012</v>
      </c>
      <c r="C53" s="27">
        <v>117</v>
      </c>
      <c r="D53">
        <v>0.37</v>
      </c>
      <c r="E53">
        <v>0.39200000000000002</v>
      </c>
      <c r="F53" s="27">
        <v>139</v>
      </c>
      <c r="G53">
        <v>0.45300000000000001</v>
      </c>
      <c r="H53">
        <v>0.72499999999999998</v>
      </c>
    </row>
    <row r="54" spans="2:14">
      <c r="B54">
        <v>2013</v>
      </c>
      <c r="C54" s="27">
        <v>136</v>
      </c>
      <c r="D54">
        <v>0.46500000000000002</v>
      </c>
      <c r="E54">
        <v>0.55200000000000005</v>
      </c>
      <c r="F54" s="27">
        <v>153</v>
      </c>
      <c r="G54">
        <v>0.45900000000000002</v>
      </c>
      <c r="H54">
        <v>0.50600000000000001</v>
      </c>
    </row>
    <row r="56" spans="2:14">
      <c r="B56"/>
      <c r="C56" t="s">
        <v>30</v>
      </c>
      <c r="D56" t="s">
        <v>33</v>
      </c>
      <c r="E56" t="s">
        <v>32</v>
      </c>
      <c r="F56" t="s">
        <v>29</v>
      </c>
      <c r="G56" t="s">
        <v>33</v>
      </c>
      <c r="H56" t="s">
        <v>32</v>
      </c>
      <c r="K56" t="s">
        <v>38</v>
      </c>
      <c r="L56" t="s">
        <v>39</v>
      </c>
      <c r="M56" s="28" t="s">
        <v>40</v>
      </c>
      <c r="N56" s="28" t="s">
        <v>41</v>
      </c>
    </row>
    <row r="57" spans="2:14">
      <c r="B57">
        <v>2003</v>
      </c>
      <c r="C57">
        <v>100</v>
      </c>
      <c r="D57" s="26">
        <v>16.632691635986774</v>
      </c>
      <c r="E57" s="28">
        <v>17.186191139999998</v>
      </c>
      <c r="F57">
        <v>124</v>
      </c>
      <c r="G57">
        <v>15.876295109999999</v>
      </c>
      <c r="H57">
        <v>16.37409564</v>
      </c>
      <c r="J57">
        <v>2003</v>
      </c>
      <c r="K57">
        <f>D69-D57</f>
        <v>-0.75639652598677465</v>
      </c>
      <c r="L57">
        <f>E69-E57</f>
        <v>-0.81209549999999808</v>
      </c>
      <c r="M57">
        <f>G69-G57</f>
        <v>-0.65349975999999899</v>
      </c>
      <c r="N57">
        <f>H69-H57</f>
        <v>-0.67037804000000101</v>
      </c>
    </row>
    <row r="58" spans="2:14">
      <c r="B58">
        <v>2004</v>
      </c>
      <c r="C58">
        <v>94</v>
      </c>
      <c r="D58">
        <v>15.924785999999999</v>
      </c>
      <c r="E58">
        <v>16.853524740000001</v>
      </c>
      <c r="F58">
        <v>119</v>
      </c>
      <c r="G58">
        <v>14.473802190000001</v>
      </c>
      <c r="H58">
        <v>15.29035803</v>
      </c>
      <c r="J58">
        <v>2004</v>
      </c>
      <c r="K58">
        <f t="shared" ref="K58:K67" si="21">D70-D58</f>
        <v>-0.3927426099999991</v>
      </c>
      <c r="L58">
        <f t="shared" ref="L58:L67" si="22">E70-E58</f>
        <v>-0.87764237000000023</v>
      </c>
      <c r="M58">
        <f t="shared" ref="M58:M67" si="23">G70-G58</f>
        <v>-0.20465017000000074</v>
      </c>
      <c r="N58">
        <f t="shared" ref="N58:N67" si="24">H70-H58</f>
        <v>-0.56485501000000049</v>
      </c>
    </row>
    <row r="59" spans="2:14">
      <c r="B59">
        <v>2005</v>
      </c>
      <c r="C59">
        <v>119</v>
      </c>
      <c r="D59">
        <v>15.34290208</v>
      </c>
      <c r="E59">
        <v>15.839765310000001</v>
      </c>
      <c r="F59">
        <v>138</v>
      </c>
      <c r="G59">
        <v>14.7470426</v>
      </c>
      <c r="H59">
        <v>15.646814859999999</v>
      </c>
      <c r="J59">
        <v>2005</v>
      </c>
      <c r="K59">
        <f t="shared" si="21"/>
        <v>-0.59585947999999966</v>
      </c>
      <c r="L59">
        <f t="shared" si="22"/>
        <v>-0.19295045000000144</v>
      </c>
      <c r="M59">
        <f t="shared" si="23"/>
        <v>-0.44555674999999972</v>
      </c>
      <c r="N59">
        <f t="shared" si="24"/>
        <v>-0.5943952699999997</v>
      </c>
    </row>
    <row r="60" spans="2:14">
      <c r="B60">
        <v>2006</v>
      </c>
      <c r="C60">
        <v>102</v>
      </c>
      <c r="D60" s="26">
        <v>15.899889882184954</v>
      </c>
      <c r="E60" s="28">
        <v>16.507105289999998</v>
      </c>
      <c r="F60">
        <v>127</v>
      </c>
      <c r="G60">
        <v>14.173311549999999</v>
      </c>
      <c r="H60">
        <v>14.884030839999999</v>
      </c>
      <c r="J60">
        <v>2006</v>
      </c>
      <c r="K60">
        <f t="shared" si="21"/>
        <v>-1.1212097521849547</v>
      </c>
      <c r="L60">
        <f t="shared" si="22"/>
        <v>-1.4917684899999983</v>
      </c>
      <c r="M60">
        <f t="shared" si="23"/>
        <v>-0.29563719999999982</v>
      </c>
      <c r="N60">
        <f t="shared" si="24"/>
        <v>-0.27204029999999868</v>
      </c>
    </row>
    <row r="61" spans="2:14">
      <c r="B61">
        <v>2007</v>
      </c>
      <c r="C61">
        <v>94</v>
      </c>
      <c r="D61">
        <v>16.887598329999999</v>
      </c>
      <c r="E61">
        <v>17.79235916</v>
      </c>
      <c r="F61">
        <v>110</v>
      </c>
      <c r="G61">
        <v>16.170891640000001</v>
      </c>
      <c r="H61">
        <v>16.910774419999999</v>
      </c>
      <c r="J61">
        <v>2007</v>
      </c>
      <c r="K61">
        <f t="shared" si="21"/>
        <v>-0.71670668999999876</v>
      </c>
      <c r="L61">
        <f t="shared" si="22"/>
        <v>-0.88158474000000098</v>
      </c>
      <c r="M61">
        <f t="shared" si="23"/>
        <v>-0.37359869000000145</v>
      </c>
      <c r="N61">
        <f t="shared" si="24"/>
        <v>-0.51212927999999991</v>
      </c>
    </row>
    <row r="62" spans="2:14">
      <c r="B62">
        <v>2008</v>
      </c>
      <c r="C62">
        <v>107</v>
      </c>
      <c r="D62" s="26">
        <v>15.93713621</v>
      </c>
      <c r="E62" s="28">
        <v>16.620443120000001</v>
      </c>
      <c r="F62">
        <v>143</v>
      </c>
      <c r="G62">
        <v>14.47731911</v>
      </c>
      <c r="H62">
        <v>14.995801500000001</v>
      </c>
      <c r="J62">
        <v>2008</v>
      </c>
      <c r="K62">
        <f t="shared" si="21"/>
        <v>-1.0552680399999996</v>
      </c>
      <c r="L62">
        <f t="shared" si="22"/>
        <v>-1.5861938600000016</v>
      </c>
      <c r="M62">
        <f t="shared" si="23"/>
        <v>1.2242670000000899E-2</v>
      </c>
      <c r="N62">
        <f t="shared" si="24"/>
        <v>-4.3787100000001189E-2</v>
      </c>
    </row>
    <row r="63" spans="2:14">
      <c r="B63">
        <v>2009</v>
      </c>
      <c r="C63">
        <v>122</v>
      </c>
      <c r="D63">
        <v>15.10764539</v>
      </c>
      <c r="E63">
        <v>15.306016659999999</v>
      </c>
      <c r="F63">
        <v>145</v>
      </c>
      <c r="G63">
        <v>14.46231147</v>
      </c>
      <c r="H63">
        <v>15.285761150000001</v>
      </c>
      <c r="J63">
        <v>2009</v>
      </c>
      <c r="K63">
        <f t="shared" si="21"/>
        <v>-0.64533392000000056</v>
      </c>
      <c r="L63">
        <f t="shared" si="22"/>
        <v>-2.0255509999998367E-2</v>
      </c>
      <c r="M63">
        <f t="shared" si="23"/>
        <v>-0.48724586999999886</v>
      </c>
      <c r="N63">
        <f t="shared" si="24"/>
        <v>-0.78157973000000069</v>
      </c>
    </row>
    <row r="64" spans="2:14">
      <c r="B64">
        <v>2010</v>
      </c>
      <c r="C64">
        <v>111</v>
      </c>
      <c r="D64" s="26">
        <v>16.67892920564698</v>
      </c>
      <c r="E64" s="28">
        <v>17.792960969999999</v>
      </c>
      <c r="F64">
        <v>135</v>
      </c>
      <c r="G64">
        <v>15.152418369999999</v>
      </c>
      <c r="H64">
        <v>15.50204619</v>
      </c>
      <c r="J64">
        <v>2010</v>
      </c>
      <c r="K64">
        <f t="shared" si="21"/>
        <v>-1.2535020256469807</v>
      </c>
      <c r="L64">
        <f t="shared" si="22"/>
        <v>-1.9748299399999993</v>
      </c>
      <c r="M64">
        <f t="shared" si="23"/>
        <v>-0.15989128000000008</v>
      </c>
      <c r="N64">
        <f t="shared" si="24"/>
        <v>-9.282188999999974E-2</v>
      </c>
    </row>
    <row r="65" spans="2:14">
      <c r="B65">
        <v>2011</v>
      </c>
      <c r="C65">
        <v>109</v>
      </c>
      <c r="D65" s="26">
        <v>16.105091145445463</v>
      </c>
      <c r="E65" s="28">
        <v>16.827130759999999</v>
      </c>
      <c r="F65">
        <v>130</v>
      </c>
      <c r="G65">
        <v>15.05681542</v>
      </c>
      <c r="H65">
        <v>15.610054509999999</v>
      </c>
      <c r="J65">
        <v>2011</v>
      </c>
      <c r="K65">
        <f t="shared" si="21"/>
        <v>-1.048275725445464</v>
      </c>
      <c r="L65">
        <f t="shared" si="22"/>
        <v>-1.2170762499999999</v>
      </c>
      <c r="M65">
        <f t="shared" si="23"/>
        <v>-0.60265841000000009</v>
      </c>
      <c r="N65">
        <f t="shared" si="24"/>
        <v>-0.92712998000000013</v>
      </c>
    </row>
    <row r="66" spans="2:14">
      <c r="B66">
        <v>2012</v>
      </c>
      <c r="C66">
        <v>96</v>
      </c>
      <c r="D66">
        <v>16.807935839999999</v>
      </c>
      <c r="E66">
        <v>17.627788299999999</v>
      </c>
      <c r="F66">
        <v>118</v>
      </c>
      <c r="G66">
        <v>15.866855960000001</v>
      </c>
      <c r="H66">
        <v>16.485835269999999</v>
      </c>
      <c r="J66">
        <v>2012</v>
      </c>
      <c r="K66">
        <f t="shared" si="21"/>
        <v>-0.94107987999999843</v>
      </c>
      <c r="L66">
        <f t="shared" si="22"/>
        <v>-1.1419530299999998</v>
      </c>
      <c r="M66">
        <f t="shared" si="23"/>
        <v>-0.87981785000000023</v>
      </c>
      <c r="N66">
        <f t="shared" si="24"/>
        <v>-0.83809744999999936</v>
      </c>
    </row>
    <row r="67" spans="2:14">
      <c r="B67">
        <v>2013</v>
      </c>
      <c r="C67">
        <v>115</v>
      </c>
      <c r="D67" s="26">
        <v>16.24541236</v>
      </c>
      <c r="E67" s="28">
        <v>17.07251269</v>
      </c>
      <c r="F67">
        <v>132</v>
      </c>
      <c r="G67">
        <v>15.540990069999999</v>
      </c>
      <c r="H67">
        <v>16.75439429</v>
      </c>
      <c r="J67">
        <v>2013</v>
      </c>
      <c r="K67">
        <f t="shared" si="21"/>
        <v>-0.8646934299999991</v>
      </c>
      <c r="L67">
        <f t="shared" si="22"/>
        <v>-0.97627917000000153</v>
      </c>
      <c r="M67">
        <f t="shared" si="23"/>
        <v>-0.7368879899999996</v>
      </c>
      <c r="N67">
        <f t="shared" si="24"/>
        <v>-0.89741977999999989</v>
      </c>
    </row>
    <row r="68" spans="2:14">
      <c r="B68"/>
      <c r="C68" t="s">
        <v>28</v>
      </c>
      <c r="D68" t="s">
        <v>33</v>
      </c>
      <c r="E68" t="s">
        <v>32</v>
      </c>
      <c r="F68" t="s">
        <v>27</v>
      </c>
      <c r="G68" t="s">
        <v>33</v>
      </c>
      <c r="H68" t="s">
        <v>32</v>
      </c>
    </row>
    <row r="69" spans="2:14">
      <c r="B69">
        <v>2003</v>
      </c>
      <c r="C69" s="27">
        <v>121</v>
      </c>
      <c r="D69">
        <v>15.876295109999999</v>
      </c>
      <c r="E69">
        <v>16.37409564</v>
      </c>
      <c r="F69" s="27">
        <v>145</v>
      </c>
      <c r="G69">
        <v>15.22279535</v>
      </c>
      <c r="H69">
        <v>15.703717599999999</v>
      </c>
    </row>
    <row r="70" spans="2:14">
      <c r="B70">
        <v>2004</v>
      </c>
      <c r="C70" s="27">
        <v>115</v>
      </c>
      <c r="D70">
        <v>15.53204339</v>
      </c>
      <c r="E70">
        <v>15.975882370000001</v>
      </c>
      <c r="F70" s="27">
        <v>140</v>
      </c>
      <c r="G70">
        <v>14.26915202</v>
      </c>
      <c r="H70">
        <v>14.72550302</v>
      </c>
    </row>
    <row r="71" spans="2:14">
      <c r="B71">
        <v>2005</v>
      </c>
      <c r="C71" s="27">
        <v>140</v>
      </c>
      <c r="D71">
        <v>14.7470426</v>
      </c>
      <c r="E71">
        <v>15.646814859999999</v>
      </c>
      <c r="F71" s="27">
        <v>159</v>
      </c>
      <c r="G71">
        <v>14.301485850000001</v>
      </c>
      <c r="H71">
        <v>15.05241959</v>
      </c>
    </row>
    <row r="72" spans="2:14">
      <c r="B72">
        <v>2006</v>
      </c>
      <c r="C72" s="27">
        <v>123</v>
      </c>
      <c r="D72">
        <v>14.77868013</v>
      </c>
      <c r="E72">
        <v>15.0153368</v>
      </c>
      <c r="F72" s="27">
        <v>148</v>
      </c>
      <c r="G72">
        <v>13.877674349999999</v>
      </c>
      <c r="H72">
        <v>14.611990540000001</v>
      </c>
    </row>
    <row r="73" spans="2:14">
      <c r="B73">
        <v>2007</v>
      </c>
      <c r="C73" s="27">
        <v>115</v>
      </c>
      <c r="D73">
        <v>16.170891640000001</v>
      </c>
      <c r="E73">
        <v>16.910774419999999</v>
      </c>
      <c r="F73" s="27">
        <v>131</v>
      </c>
      <c r="G73">
        <v>15.797292949999999</v>
      </c>
      <c r="H73">
        <v>16.398645139999999</v>
      </c>
    </row>
    <row r="74" spans="2:14">
      <c r="B74">
        <v>2008</v>
      </c>
      <c r="C74" s="27">
        <v>128</v>
      </c>
      <c r="D74">
        <v>14.881868170000001</v>
      </c>
      <c r="E74">
        <v>15.034249259999999</v>
      </c>
      <c r="F74" s="27">
        <v>164</v>
      </c>
      <c r="G74">
        <v>14.489561780000001</v>
      </c>
      <c r="H74">
        <v>14.952014399999999</v>
      </c>
    </row>
    <row r="75" spans="2:14">
      <c r="B75">
        <v>2009</v>
      </c>
      <c r="C75" s="27">
        <v>143</v>
      </c>
      <c r="D75">
        <v>14.46231147</v>
      </c>
      <c r="E75">
        <v>15.285761150000001</v>
      </c>
      <c r="F75" s="27">
        <v>166</v>
      </c>
      <c r="G75">
        <v>13.975065600000001</v>
      </c>
      <c r="H75">
        <v>14.50418142</v>
      </c>
    </row>
    <row r="76" spans="2:14">
      <c r="B76">
        <v>2010</v>
      </c>
      <c r="C76" s="27">
        <v>132</v>
      </c>
      <c r="D76">
        <v>15.42542718</v>
      </c>
      <c r="E76">
        <v>15.81813103</v>
      </c>
      <c r="F76" s="27">
        <v>156</v>
      </c>
      <c r="G76">
        <v>14.992527089999999</v>
      </c>
      <c r="H76">
        <v>15.4092243</v>
      </c>
    </row>
    <row r="77" spans="2:14">
      <c r="B77">
        <v>2011</v>
      </c>
      <c r="C77" s="27">
        <v>130</v>
      </c>
      <c r="D77">
        <v>15.05681542</v>
      </c>
      <c r="E77">
        <v>15.610054509999999</v>
      </c>
      <c r="F77" s="27">
        <v>151</v>
      </c>
      <c r="G77">
        <v>14.454157009999999</v>
      </c>
      <c r="H77">
        <v>14.682924529999999</v>
      </c>
    </row>
    <row r="78" spans="2:14">
      <c r="B78">
        <v>2012</v>
      </c>
      <c r="C78" s="27">
        <v>117</v>
      </c>
      <c r="D78">
        <v>15.866855960000001</v>
      </c>
      <c r="E78">
        <v>16.485835269999999</v>
      </c>
      <c r="F78" s="27">
        <v>139</v>
      </c>
      <c r="G78">
        <v>14.98703811</v>
      </c>
      <c r="H78">
        <v>15.64773782</v>
      </c>
    </row>
    <row r="79" spans="2:14">
      <c r="B79">
        <v>2013</v>
      </c>
      <c r="C79" s="27">
        <v>136</v>
      </c>
      <c r="D79">
        <v>15.38071893</v>
      </c>
      <c r="E79">
        <v>16.096233519999998</v>
      </c>
      <c r="F79" s="27">
        <v>153</v>
      </c>
      <c r="G79">
        <v>14.80410208</v>
      </c>
      <c r="H79">
        <v>15.856974510000001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Hedger</dc:creator>
  <cp:lastModifiedBy>Danielle Hedger</cp:lastModifiedBy>
  <dcterms:created xsi:type="dcterms:W3CDTF">2014-10-07T04:33:24Z</dcterms:created>
  <dcterms:modified xsi:type="dcterms:W3CDTF">2015-01-20T04:49:06Z</dcterms:modified>
</cp:coreProperties>
</file>