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rds1/R-SCI-B-R-lab/Avnika/Manuscripts/Bag3_Autophagy/Nature_Medicine/Stats_Files_15052018/Figure5/"/>
    </mc:Choice>
  </mc:AlternateContent>
  <bookViews>
    <workbookView xWindow="700" yWindow="460" windowWidth="28120" windowHeight="17640" tabRatio="500" activeTab="4"/>
  </bookViews>
  <sheets>
    <sheet name="Group1" sheetId="1" r:id="rId1"/>
    <sheet name="Group2" sheetId="2" r:id="rId2"/>
    <sheet name="Group3" sheetId="3" r:id="rId3"/>
    <sheet name="Group4" sheetId="4" r:id="rId4"/>
    <sheet name="Significant_hits_ln(aggregates)" sheetId="7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3" i="7" l="1"/>
  <c r="F39" i="7"/>
  <c r="F40" i="7"/>
  <c r="F41" i="7"/>
  <c r="F42" i="7"/>
  <c r="F43" i="7"/>
  <c r="F44" i="7"/>
  <c r="E64" i="7"/>
  <c r="S40" i="7"/>
  <c r="S39" i="7"/>
  <c r="S41" i="7"/>
  <c r="S42" i="7"/>
  <c r="S44" i="7"/>
  <c r="S61" i="7"/>
  <c r="S62" i="7"/>
  <c r="S63" i="7"/>
  <c r="S60" i="7"/>
  <c r="S34" i="7"/>
  <c r="S33" i="7"/>
  <c r="S35" i="7"/>
  <c r="S36" i="7"/>
  <c r="S37" i="7"/>
  <c r="S38" i="7"/>
  <c r="S55" i="7"/>
  <c r="S56" i="7"/>
  <c r="S57" i="7"/>
  <c r="S58" i="7"/>
  <c r="S54" i="7"/>
  <c r="S28" i="7"/>
  <c r="S27" i="7"/>
  <c r="S29" i="7"/>
  <c r="S30" i="7"/>
  <c r="S31" i="7"/>
  <c r="S32" i="7"/>
  <c r="S49" i="7"/>
  <c r="S50" i="7"/>
  <c r="S51" i="7"/>
  <c r="S52" i="7"/>
  <c r="S48" i="7"/>
  <c r="N40" i="7"/>
  <c r="N39" i="7"/>
  <c r="N41" i="7"/>
  <c r="N42" i="7"/>
  <c r="N43" i="7"/>
  <c r="N44" i="7"/>
  <c r="N61" i="7"/>
  <c r="N62" i="7"/>
  <c r="N63" i="7"/>
  <c r="N64" i="7"/>
  <c r="N60" i="7"/>
  <c r="N34" i="7"/>
  <c r="N33" i="7"/>
  <c r="N35" i="7"/>
  <c r="N36" i="7"/>
  <c r="N38" i="7"/>
  <c r="N55" i="7"/>
  <c r="N56" i="7"/>
  <c r="N57" i="7"/>
  <c r="N54" i="7"/>
  <c r="N28" i="7"/>
  <c r="N27" i="7"/>
  <c r="N29" i="7"/>
  <c r="N30" i="7"/>
  <c r="N32" i="7"/>
  <c r="N49" i="7"/>
  <c r="N50" i="7"/>
  <c r="N51" i="7"/>
  <c r="N48" i="7"/>
  <c r="K40" i="7"/>
  <c r="K39" i="7"/>
  <c r="K41" i="7"/>
  <c r="K42" i="7"/>
  <c r="K43" i="7"/>
  <c r="K44" i="7"/>
  <c r="K61" i="7"/>
  <c r="K62" i="7"/>
  <c r="K63" i="7"/>
  <c r="K64" i="7"/>
  <c r="K60" i="7"/>
  <c r="K34" i="7"/>
  <c r="K33" i="7"/>
  <c r="K35" i="7"/>
  <c r="K36" i="7"/>
  <c r="K38" i="7"/>
  <c r="K55" i="7"/>
  <c r="K56" i="7"/>
  <c r="K57" i="7"/>
  <c r="K54" i="7"/>
  <c r="K28" i="7"/>
  <c r="K27" i="7"/>
  <c r="K29" i="7"/>
  <c r="K30" i="7"/>
  <c r="K31" i="7"/>
  <c r="K32" i="7"/>
  <c r="K49" i="7"/>
  <c r="K50" i="7"/>
  <c r="K51" i="7"/>
  <c r="K48" i="7"/>
  <c r="F61" i="7"/>
  <c r="F62" i="7"/>
  <c r="F63" i="7"/>
  <c r="F60" i="7"/>
  <c r="F34" i="7"/>
  <c r="F33" i="7"/>
  <c r="F35" i="7"/>
  <c r="F36" i="7"/>
  <c r="F37" i="7"/>
  <c r="F38" i="7"/>
  <c r="F55" i="7"/>
  <c r="F56" i="7"/>
  <c r="F57" i="7"/>
  <c r="F58" i="7"/>
  <c r="F54" i="7"/>
  <c r="F28" i="7"/>
  <c r="F27" i="7"/>
  <c r="F29" i="7"/>
  <c r="F30" i="7"/>
  <c r="F32" i="7"/>
  <c r="F49" i="7"/>
  <c r="F50" i="7"/>
  <c r="F51" i="7"/>
  <c r="F48" i="7"/>
  <c r="P43" i="7"/>
  <c r="P64" i="7"/>
  <c r="P40" i="7"/>
  <c r="P61" i="7"/>
  <c r="Q40" i="7"/>
  <c r="Q61" i="7"/>
  <c r="R40" i="7"/>
  <c r="R61" i="7"/>
  <c r="P41" i="7"/>
  <c r="P62" i="7"/>
  <c r="Q41" i="7"/>
  <c r="Q62" i="7"/>
  <c r="R41" i="7"/>
  <c r="R62" i="7"/>
  <c r="P42" i="7"/>
  <c r="P63" i="7"/>
  <c r="Q42" i="7"/>
  <c r="Q63" i="7"/>
  <c r="R42" i="7"/>
  <c r="R63" i="7"/>
  <c r="R39" i="7"/>
  <c r="R60" i="7"/>
  <c r="Q39" i="7"/>
  <c r="Q60" i="7"/>
  <c r="P39" i="7"/>
  <c r="P60" i="7"/>
  <c r="O40" i="7"/>
  <c r="O61" i="7"/>
  <c r="O41" i="7"/>
  <c r="O62" i="7"/>
  <c r="O42" i="7"/>
  <c r="O63" i="7"/>
  <c r="O39" i="7"/>
  <c r="O60" i="7"/>
  <c r="R34" i="7"/>
  <c r="R55" i="7"/>
  <c r="R35" i="7"/>
  <c r="R56" i="7"/>
  <c r="R36" i="7"/>
  <c r="R57" i="7"/>
  <c r="R37" i="7"/>
  <c r="R58" i="7"/>
  <c r="R33" i="7"/>
  <c r="R54" i="7"/>
  <c r="Q34" i="7"/>
  <c r="Q55" i="7"/>
  <c r="Q35" i="7"/>
  <c r="Q56" i="7"/>
  <c r="Q36" i="7"/>
  <c r="Q57" i="7"/>
  <c r="Q37" i="7"/>
  <c r="Q58" i="7"/>
  <c r="Q33" i="7"/>
  <c r="Q54" i="7"/>
  <c r="P34" i="7"/>
  <c r="P55" i="7"/>
  <c r="P35" i="7"/>
  <c r="P56" i="7"/>
  <c r="P36" i="7"/>
  <c r="P57" i="7"/>
  <c r="P33" i="7"/>
  <c r="P54" i="7"/>
  <c r="Q31" i="7"/>
  <c r="Q52" i="7"/>
  <c r="R31" i="7"/>
  <c r="R52" i="7"/>
  <c r="O34" i="7"/>
  <c r="O55" i="7"/>
  <c r="O35" i="7"/>
  <c r="O56" i="7"/>
  <c r="O36" i="7"/>
  <c r="O57" i="7"/>
  <c r="O33" i="7"/>
  <c r="O54" i="7"/>
  <c r="R28" i="7"/>
  <c r="R49" i="7"/>
  <c r="R29" i="7"/>
  <c r="R50" i="7"/>
  <c r="R30" i="7"/>
  <c r="R51" i="7"/>
  <c r="R27" i="7"/>
  <c r="R48" i="7"/>
  <c r="Q28" i="7"/>
  <c r="Q49" i="7"/>
  <c r="Q29" i="7"/>
  <c r="Q50" i="7"/>
  <c r="Q30" i="7"/>
  <c r="Q51" i="7"/>
  <c r="Q27" i="7"/>
  <c r="Q48" i="7"/>
  <c r="P28" i="7"/>
  <c r="P49" i="7"/>
  <c r="P29" i="7"/>
  <c r="P50" i="7"/>
  <c r="P30" i="7"/>
  <c r="P51" i="7"/>
  <c r="P27" i="7"/>
  <c r="P48" i="7"/>
  <c r="O28" i="7"/>
  <c r="O49" i="7"/>
  <c r="O29" i="7"/>
  <c r="O50" i="7"/>
  <c r="O30" i="7"/>
  <c r="O51" i="7"/>
  <c r="O27" i="7"/>
  <c r="O48" i="7"/>
  <c r="P37" i="7"/>
  <c r="L61" i="7"/>
  <c r="M40" i="7"/>
  <c r="M61" i="7"/>
  <c r="L62" i="7"/>
  <c r="M41" i="7"/>
  <c r="M62" i="7"/>
  <c r="L63" i="7"/>
  <c r="M42" i="7"/>
  <c r="M63" i="7"/>
  <c r="L64" i="7"/>
  <c r="M39" i="7"/>
  <c r="M60" i="7"/>
  <c r="L39" i="7"/>
  <c r="L60" i="7"/>
  <c r="G40" i="7"/>
  <c r="G61" i="7"/>
  <c r="H40" i="7"/>
  <c r="H61" i="7"/>
  <c r="I40" i="7"/>
  <c r="I61" i="7"/>
  <c r="J61" i="7"/>
  <c r="G62" i="7"/>
  <c r="H41" i="7"/>
  <c r="H62" i="7"/>
  <c r="I41" i="7"/>
  <c r="I62" i="7"/>
  <c r="J41" i="7"/>
  <c r="J62" i="7"/>
  <c r="G42" i="7"/>
  <c r="G63" i="7"/>
  <c r="H42" i="7"/>
  <c r="H63" i="7"/>
  <c r="I42" i="7"/>
  <c r="I63" i="7"/>
  <c r="J42" i="7"/>
  <c r="J63" i="7"/>
  <c r="G64" i="7"/>
  <c r="I43" i="7"/>
  <c r="I64" i="7"/>
  <c r="J43" i="7"/>
  <c r="J64" i="7"/>
  <c r="H39" i="7"/>
  <c r="H60" i="7"/>
  <c r="I39" i="7"/>
  <c r="I60" i="7"/>
  <c r="J39" i="7"/>
  <c r="J60" i="7"/>
  <c r="G39" i="7"/>
  <c r="G60" i="7"/>
  <c r="C40" i="7"/>
  <c r="C61" i="7"/>
  <c r="D40" i="7"/>
  <c r="D61" i="7"/>
  <c r="E40" i="7"/>
  <c r="E61" i="7"/>
  <c r="C41" i="7"/>
  <c r="C62" i="7"/>
  <c r="D62" i="7"/>
  <c r="E62" i="7"/>
  <c r="C42" i="7"/>
  <c r="C63" i="7"/>
  <c r="D63" i="7"/>
  <c r="E42" i="7"/>
  <c r="E63" i="7"/>
  <c r="C43" i="7"/>
  <c r="C64" i="7"/>
  <c r="D39" i="7"/>
  <c r="D60" i="7"/>
  <c r="E39" i="7"/>
  <c r="E60" i="7"/>
  <c r="C39" i="7"/>
  <c r="C60" i="7"/>
  <c r="L34" i="7"/>
  <c r="L55" i="7"/>
  <c r="M34" i="7"/>
  <c r="M55" i="7"/>
  <c r="L35" i="7"/>
  <c r="L56" i="7"/>
  <c r="M35" i="7"/>
  <c r="M56" i="7"/>
  <c r="L36" i="7"/>
  <c r="L57" i="7"/>
  <c r="M36" i="7"/>
  <c r="M57" i="7"/>
  <c r="L37" i="7"/>
  <c r="L58" i="7"/>
  <c r="M33" i="7"/>
  <c r="M54" i="7"/>
  <c r="L33" i="7"/>
  <c r="L54" i="7"/>
  <c r="G34" i="7"/>
  <c r="G55" i="7"/>
  <c r="H34" i="7"/>
  <c r="H55" i="7"/>
  <c r="I34" i="7"/>
  <c r="I55" i="7"/>
  <c r="J34" i="7"/>
  <c r="J55" i="7"/>
  <c r="G56" i="7"/>
  <c r="H35" i="7"/>
  <c r="H56" i="7"/>
  <c r="I35" i="7"/>
  <c r="I56" i="7"/>
  <c r="J56" i="7"/>
  <c r="G36" i="7"/>
  <c r="G57" i="7"/>
  <c r="H36" i="7"/>
  <c r="H57" i="7"/>
  <c r="I36" i="7"/>
  <c r="I57" i="7"/>
  <c r="J36" i="7"/>
  <c r="J57" i="7"/>
  <c r="G37" i="7"/>
  <c r="G58" i="7"/>
  <c r="J37" i="7"/>
  <c r="J58" i="7"/>
  <c r="H54" i="7"/>
  <c r="I33" i="7"/>
  <c r="I54" i="7"/>
  <c r="J33" i="7"/>
  <c r="J54" i="7"/>
  <c r="G33" i="7"/>
  <c r="G54" i="7"/>
  <c r="C34" i="7"/>
  <c r="C55" i="7"/>
  <c r="D34" i="7"/>
  <c r="D55" i="7"/>
  <c r="E34" i="7"/>
  <c r="E55" i="7"/>
  <c r="C35" i="7"/>
  <c r="C56" i="7"/>
  <c r="D35" i="7"/>
  <c r="D56" i="7"/>
  <c r="E35" i="7"/>
  <c r="E56" i="7"/>
  <c r="C36" i="7"/>
  <c r="C57" i="7"/>
  <c r="D36" i="7"/>
  <c r="D57" i="7"/>
  <c r="E36" i="7"/>
  <c r="E57" i="7"/>
  <c r="C37" i="7"/>
  <c r="C58" i="7"/>
  <c r="E37" i="7"/>
  <c r="E58" i="7"/>
  <c r="D33" i="7"/>
  <c r="D54" i="7"/>
  <c r="E33" i="7"/>
  <c r="E54" i="7"/>
  <c r="C33" i="7"/>
  <c r="C54" i="7"/>
  <c r="M27" i="7"/>
  <c r="M48" i="7"/>
  <c r="M28" i="7"/>
  <c r="M49" i="7"/>
  <c r="M29" i="7"/>
  <c r="M50" i="7"/>
  <c r="M30" i="7"/>
  <c r="M51" i="7"/>
  <c r="M31" i="7"/>
  <c r="M52" i="7"/>
  <c r="L28" i="7"/>
  <c r="L49" i="7"/>
  <c r="L29" i="7"/>
  <c r="L50" i="7"/>
  <c r="L30" i="7"/>
  <c r="L51" i="7"/>
  <c r="L27" i="7"/>
  <c r="L48" i="7"/>
  <c r="H27" i="7"/>
  <c r="H48" i="7"/>
  <c r="I27" i="7"/>
  <c r="I48" i="7"/>
  <c r="J27" i="7"/>
  <c r="J48" i="7"/>
  <c r="H28" i="7"/>
  <c r="H49" i="7"/>
  <c r="I28" i="7"/>
  <c r="I49" i="7"/>
  <c r="J28" i="7"/>
  <c r="J49" i="7"/>
  <c r="H29" i="7"/>
  <c r="H50" i="7"/>
  <c r="I29" i="7"/>
  <c r="I50" i="7"/>
  <c r="J29" i="7"/>
  <c r="J50" i="7"/>
  <c r="H30" i="7"/>
  <c r="H51" i="7"/>
  <c r="I30" i="7"/>
  <c r="I51" i="7"/>
  <c r="J30" i="7"/>
  <c r="J51" i="7"/>
  <c r="H31" i="7"/>
  <c r="H52" i="7"/>
  <c r="G28" i="7"/>
  <c r="G49" i="7"/>
  <c r="G29" i="7"/>
  <c r="G50" i="7"/>
  <c r="G30" i="7"/>
  <c r="G51" i="7"/>
  <c r="G31" i="7"/>
  <c r="G52" i="7"/>
  <c r="G27" i="7"/>
  <c r="G48" i="7"/>
  <c r="C28" i="7"/>
  <c r="C49" i="7"/>
  <c r="D49" i="7"/>
  <c r="E28" i="7"/>
  <c r="E49" i="7"/>
  <c r="C29" i="7"/>
  <c r="C50" i="7"/>
  <c r="D29" i="7"/>
  <c r="D50" i="7"/>
  <c r="E29" i="7"/>
  <c r="E50" i="7"/>
  <c r="C30" i="7"/>
  <c r="C51" i="7"/>
  <c r="E30" i="7"/>
  <c r="E51" i="7"/>
  <c r="C31" i="7"/>
  <c r="C52" i="7"/>
  <c r="D48" i="7"/>
  <c r="E27" i="7"/>
  <c r="E48" i="7"/>
  <c r="C27" i="7"/>
  <c r="C48" i="7"/>
  <c r="N25" i="7"/>
  <c r="K25" i="7"/>
  <c r="F25" i="7"/>
  <c r="N17" i="7"/>
  <c r="K17" i="7"/>
  <c r="F17" i="7"/>
  <c r="N9" i="7"/>
  <c r="K9" i="7"/>
  <c r="F9" i="7"/>
</calcChain>
</file>

<file path=xl/sharedStrings.xml><?xml version="1.0" encoding="utf-8"?>
<sst xmlns="http://schemas.openxmlformats.org/spreadsheetml/2006/main" count="370" uniqueCount="86">
  <si>
    <t>Rilmenidine</t>
  </si>
  <si>
    <t>Timosaponin A-III</t>
  </si>
  <si>
    <t>Curcumin</t>
  </si>
  <si>
    <t>Pimozide</t>
  </si>
  <si>
    <t>Trehalose</t>
  </si>
  <si>
    <t>Trifluoperazine·2HCl</t>
  </si>
  <si>
    <t>MG132</t>
  </si>
  <si>
    <t>ALLN</t>
  </si>
  <si>
    <t>SB202190</t>
  </si>
  <si>
    <t>FK-866</t>
  </si>
  <si>
    <t>Resveratrol</t>
  </si>
  <si>
    <t>Imatinib mesylate</t>
  </si>
  <si>
    <t>Penitrem A</t>
  </si>
  <si>
    <t>Rotenone</t>
  </si>
  <si>
    <t>Rottlerin</t>
  </si>
  <si>
    <t>Clonidine·HCl</t>
  </si>
  <si>
    <t>Verapamil·HCl</t>
  </si>
  <si>
    <t>Egg water</t>
  </si>
  <si>
    <t>DMSO</t>
  </si>
  <si>
    <t>DTT</t>
  </si>
  <si>
    <t>Deoxycholate·Na</t>
  </si>
  <si>
    <t>Licochalcone A</t>
  </si>
  <si>
    <t>Tunicamycin</t>
  </si>
  <si>
    <t>Z36</t>
  </si>
  <si>
    <t>Temozolomide</t>
  </si>
  <si>
    <t>6-Gingerol</t>
  </si>
  <si>
    <t>Nimodipine</t>
  </si>
  <si>
    <t>Minoxidil</t>
  </si>
  <si>
    <t>Dihydrocapsaicin</t>
  </si>
  <si>
    <t>Go6850</t>
  </si>
  <si>
    <t>A23187</t>
  </si>
  <si>
    <t>Ionomycin</t>
  </si>
  <si>
    <t>Metformin·HCl</t>
  </si>
  <si>
    <t>AG112</t>
  </si>
  <si>
    <t>ABC294640·HCl</t>
  </si>
  <si>
    <t>L-690,330</t>
  </si>
  <si>
    <t>Glucosamine HCl</t>
  </si>
  <si>
    <t>Sodium Valproate</t>
  </si>
  <si>
    <t>Etoposide</t>
  </si>
  <si>
    <t>Fluspirilene</t>
  </si>
  <si>
    <t>2-Deoxyglucose</t>
  </si>
  <si>
    <t>Staurosporine</t>
  </si>
  <si>
    <t>Rockout</t>
  </si>
  <si>
    <t>STF-62247</t>
  </si>
  <si>
    <t>Amiodarone·HCl</t>
  </si>
  <si>
    <t>Caffeine</t>
  </si>
  <si>
    <t>Niguldipine</t>
  </si>
  <si>
    <t>PI-103</t>
  </si>
  <si>
    <t>SMER28</t>
  </si>
  <si>
    <t>Tamoxifen citrate</t>
  </si>
  <si>
    <t>Akt Inhibitor X·HCl</t>
  </si>
  <si>
    <t>C1</t>
  </si>
  <si>
    <t>Geldanamycin</t>
  </si>
  <si>
    <t>PMSF</t>
  </si>
  <si>
    <t>SU11652</t>
  </si>
  <si>
    <t>Niclosamide</t>
  </si>
  <si>
    <t>Lithium Chloride</t>
  </si>
  <si>
    <t>Sorafenib tosylate</t>
  </si>
  <si>
    <t>TTFA</t>
  </si>
  <si>
    <t>Suramin·6Na</t>
  </si>
  <si>
    <t>Thapsigargin</t>
  </si>
  <si>
    <t>17-AAG</t>
  </si>
  <si>
    <t>Plumbagin</t>
  </si>
  <si>
    <t>Brefeldin A</t>
  </si>
  <si>
    <t>Imiquimod</t>
  </si>
  <si>
    <t>Rapamycin</t>
  </si>
  <si>
    <t>Loperamide·HCl</t>
  </si>
  <si>
    <t>Capsaicin</t>
  </si>
  <si>
    <t>7-Ketocholesterol</t>
  </si>
  <si>
    <t>C2-dihydroceramide</t>
  </si>
  <si>
    <t>Spermidine</t>
  </si>
  <si>
    <t>Nitrendipine</t>
  </si>
  <si>
    <t>2',5'-Dideoxyadenosine</t>
  </si>
  <si>
    <t>drug/DMSO</t>
  </si>
  <si>
    <t>Drug Name</t>
  </si>
  <si>
    <t>Randomized drug number</t>
  </si>
  <si>
    <t>number of aggregates</t>
  </si>
  <si>
    <t>Replicate 1</t>
  </si>
  <si>
    <t>Replicate 2</t>
  </si>
  <si>
    <t>Replicate 3</t>
  </si>
  <si>
    <t>Mean</t>
  </si>
  <si>
    <t>Log(10) of number of aggregates:</t>
  </si>
  <si>
    <t>ln(number of aggregates)</t>
  </si>
  <si>
    <t>Number of aggregates for significant hits (as per SPSS)</t>
  </si>
  <si>
    <t>Log(10) of aggregates normalized to DMSO</t>
  </si>
  <si>
    <t>Normalized ln(number of aggregates)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</si>
</sst>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5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0" fillId="3" borderId="0" xfId="0" applyFill="1"/>
    <xf numFmtId="0" fontId="0" fillId="6" borderId="0" xfId="0" applyFill="1"/>
    <xf numFmtId="0" fontId="0" fillId="5" borderId="0" xfId="0" applyFill="1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/>
    <xf numFmtId="0" fontId="6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0" fillId="3" borderId="2" xfId="0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3" borderId="2" xfId="0" applyFill="1" applyBorder="1"/>
    <xf numFmtId="0" fontId="0" fillId="5" borderId="2" xfId="0" applyFill="1" applyBorder="1"/>
    <xf numFmtId="0" fontId="6" fillId="0" borderId="2" xfId="0" applyFont="1" applyBorder="1" applyAlignment="1">
      <alignment vertical="center" wrapText="1"/>
    </xf>
    <xf numFmtId="0" fontId="6" fillId="0" borderId="2" xfId="0" applyFont="1" applyBorder="1"/>
    <xf numFmtId="0" fontId="6" fillId="3" borderId="2" xfId="0" applyFont="1" applyFill="1" applyBorder="1"/>
    <xf numFmtId="0" fontId="6" fillId="6" borderId="2" xfId="0" applyFont="1" applyFill="1" applyBorder="1"/>
    <xf numFmtId="0" fontId="6" fillId="5" borderId="2" xfId="0" applyFont="1" applyFill="1" applyBorder="1"/>
    <xf numFmtId="0" fontId="0" fillId="2" borderId="2" xfId="0" applyFill="1" applyBorder="1"/>
    <xf numFmtId="0" fontId="0" fillId="6" borderId="2" xfId="0" applyFill="1" applyBorder="1"/>
    <xf numFmtId="0" fontId="7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3" borderId="0" xfId="0" applyFont="1" applyFill="1"/>
    <xf numFmtId="0" fontId="9" fillId="6" borderId="0" xfId="0" applyFont="1" applyFill="1"/>
    <xf numFmtId="0" fontId="9" fillId="5" borderId="0" xfId="0" applyFont="1" applyFill="1"/>
    <xf numFmtId="0" fontId="9" fillId="2" borderId="0" xfId="0" applyFont="1" applyFill="1"/>
    <xf numFmtId="0" fontId="10" fillId="0" borderId="2" xfId="0" applyFont="1" applyBorder="1" applyAlignment="1">
      <alignment horizontal="center"/>
    </xf>
    <xf numFmtId="0" fontId="9" fillId="0" borderId="2" xfId="0" applyFont="1" applyBorder="1"/>
    <xf numFmtId="0" fontId="9" fillId="3" borderId="2" xfId="0" applyFont="1" applyFill="1" applyBorder="1"/>
    <xf numFmtId="0" fontId="9" fillId="6" borderId="2" xfId="0" applyFont="1" applyFill="1" applyBorder="1"/>
    <xf numFmtId="0" fontId="9" fillId="5" borderId="2" xfId="0" applyFont="1" applyFill="1" applyBorder="1"/>
    <xf numFmtId="0" fontId="9" fillId="2" borderId="2" xfId="0" applyFont="1" applyFill="1" applyBorder="1"/>
    <xf numFmtId="0" fontId="9" fillId="0" borderId="2" xfId="0" applyFont="1" applyFill="1" applyBorder="1"/>
    <xf numFmtId="0" fontId="1" fillId="0" borderId="0" xfId="0" applyFont="1" applyFill="1" applyAlignment="1">
      <alignment horizontal="center"/>
    </xf>
    <xf numFmtId="0" fontId="6" fillId="0" borderId="7" xfId="0" applyFont="1" applyFill="1" applyBorder="1" applyAlignment="1"/>
  </cellXfs>
  <cellStyles count="5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sqref="A1:B1048576"/>
    </sheetView>
  </sheetViews>
  <sheetFormatPr baseColWidth="10" defaultRowHeight="16" x14ac:dyDescent="0.2"/>
  <cols>
    <col min="1" max="1" width="10.33203125" style="7" bestFit="1" customWidth="1"/>
    <col min="2" max="2" width="19.33203125" style="7" bestFit="1" customWidth="1"/>
    <col min="3" max="3" width="11" style="8" bestFit="1" customWidth="1"/>
    <col min="4" max="4" width="16.1640625" style="8" bestFit="1" customWidth="1"/>
    <col min="5" max="5" width="9" style="8" bestFit="1" customWidth="1"/>
    <col min="6" max="6" width="8.6640625" style="8" bestFit="1" customWidth="1"/>
    <col min="7" max="7" width="9" style="8" bestFit="1" customWidth="1"/>
    <col min="8" max="8" width="18.5" style="8" bestFit="1" customWidth="1"/>
    <col min="9" max="9" width="7.33203125" style="8" bestFit="1" customWidth="1"/>
    <col min="10" max="10" width="6.33203125" style="8" bestFit="1" customWidth="1"/>
    <col min="11" max="11" width="9.5" style="8" bestFit="1" customWidth="1"/>
    <col min="12" max="12" width="7.33203125" style="8" bestFit="1" customWidth="1"/>
    <col min="13" max="13" width="10.33203125" style="8" bestFit="1" customWidth="1"/>
    <col min="14" max="14" width="15.5" style="8" bestFit="1" customWidth="1"/>
    <col min="15" max="15" width="10.1640625" style="8" bestFit="1" customWidth="1"/>
    <col min="16" max="16" width="8.6640625" style="8" bestFit="1" customWidth="1"/>
    <col min="17" max="17" width="8.1640625" style="8" bestFit="1" customWidth="1"/>
    <col min="18" max="18" width="13" style="8" bestFit="1" customWidth="1"/>
    <col min="19" max="19" width="13.5" style="8" bestFit="1" customWidth="1"/>
    <col min="20" max="20" width="9.1640625" style="8" bestFit="1" customWidth="1"/>
    <col min="21" max="21" width="6.83203125" style="8" bestFit="1" customWidth="1"/>
    <col min="22" max="16384" width="10.83203125" style="8"/>
  </cols>
  <sheetData>
    <row r="1" spans="1:21" x14ac:dyDescent="0.2">
      <c r="A1" s="17" t="s">
        <v>77</v>
      </c>
      <c r="B1" s="10" t="s">
        <v>74</v>
      </c>
      <c r="C1" s="11" t="s">
        <v>0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14</v>
      </c>
      <c r="R1" s="11" t="s">
        <v>15</v>
      </c>
      <c r="S1" s="11" t="s">
        <v>16</v>
      </c>
      <c r="T1" s="11" t="s">
        <v>17</v>
      </c>
      <c r="U1" s="11" t="s">
        <v>18</v>
      </c>
    </row>
    <row r="2" spans="1:21" ht="42" customHeight="1" x14ac:dyDescent="0.2">
      <c r="A2" s="18"/>
      <c r="B2" s="13" t="s">
        <v>75</v>
      </c>
      <c r="C2" s="14">
        <v>6</v>
      </c>
      <c r="D2" s="14">
        <v>10</v>
      </c>
      <c r="E2" s="14">
        <v>1</v>
      </c>
      <c r="F2" s="14">
        <v>2</v>
      </c>
      <c r="G2" s="14">
        <v>4</v>
      </c>
      <c r="H2" s="14">
        <v>11</v>
      </c>
      <c r="I2" s="14">
        <v>3</v>
      </c>
      <c r="J2" s="14">
        <v>12</v>
      </c>
      <c r="K2" s="14">
        <v>14</v>
      </c>
      <c r="L2" s="14">
        <v>17</v>
      </c>
      <c r="M2" s="14">
        <v>13</v>
      </c>
      <c r="N2" s="14">
        <v>7</v>
      </c>
      <c r="O2" s="14">
        <v>5</v>
      </c>
      <c r="P2" s="14">
        <v>16</v>
      </c>
      <c r="Q2" s="14">
        <v>19</v>
      </c>
      <c r="R2" s="14">
        <v>8</v>
      </c>
      <c r="S2" s="14">
        <v>9</v>
      </c>
      <c r="T2" s="14">
        <v>18</v>
      </c>
      <c r="U2" s="14">
        <v>15</v>
      </c>
    </row>
    <row r="3" spans="1:21" x14ac:dyDescent="0.2">
      <c r="A3" s="18"/>
      <c r="B3" s="17" t="s">
        <v>76</v>
      </c>
      <c r="C3" s="15">
        <v>72</v>
      </c>
      <c r="D3" s="12"/>
      <c r="E3" s="16">
        <v>131</v>
      </c>
      <c r="F3" s="15">
        <v>56</v>
      </c>
      <c r="G3" s="15">
        <v>107</v>
      </c>
      <c r="H3" s="15">
        <v>53</v>
      </c>
      <c r="I3" s="15">
        <v>227</v>
      </c>
      <c r="J3" s="15">
        <v>218</v>
      </c>
      <c r="K3" s="15">
        <v>96</v>
      </c>
      <c r="L3" s="15">
        <v>62</v>
      </c>
      <c r="M3" s="15">
        <v>350</v>
      </c>
      <c r="N3" s="15">
        <v>104</v>
      </c>
      <c r="O3" s="15">
        <v>37</v>
      </c>
      <c r="P3" s="12"/>
      <c r="Q3" s="15">
        <v>29</v>
      </c>
      <c r="R3" s="15">
        <v>150</v>
      </c>
      <c r="S3" s="15">
        <v>138</v>
      </c>
      <c r="T3" s="15">
        <v>186</v>
      </c>
      <c r="U3" s="15">
        <v>38</v>
      </c>
    </row>
    <row r="4" spans="1:21" x14ac:dyDescent="0.2">
      <c r="A4" s="18"/>
      <c r="B4" s="18"/>
      <c r="C4" s="15">
        <v>43</v>
      </c>
      <c r="D4" s="12"/>
      <c r="E4" s="15">
        <v>2372</v>
      </c>
      <c r="F4" s="15">
        <v>265</v>
      </c>
      <c r="G4" s="15">
        <v>143</v>
      </c>
      <c r="H4" s="15">
        <v>215</v>
      </c>
      <c r="I4" s="15">
        <v>506</v>
      </c>
      <c r="J4" s="15">
        <v>67</v>
      </c>
      <c r="K4" s="15">
        <v>6</v>
      </c>
      <c r="L4" s="15">
        <v>95</v>
      </c>
      <c r="M4" s="15">
        <v>12</v>
      </c>
      <c r="N4" s="15">
        <v>16</v>
      </c>
      <c r="O4" s="15">
        <v>288</v>
      </c>
      <c r="P4" s="12"/>
      <c r="Q4" s="15">
        <v>138</v>
      </c>
      <c r="R4" s="15">
        <v>40</v>
      </c>
      <c r="S4" s="15">
        <v>192</v>
      </c>
      <c r="T4" s="15">
        <v>92</v>
      </c>
      <c r="U4" s="15">
        <v>10</v>
      </c>
    </row>
    <row r="5" spans="1:21" x14ac:dyDescent="0.2">
      <c r="A5" s="18"/>
      <c r="B5" s="18"/>
      <c r="C5" s="15">
        <v>255</v>
      </c>
      <c r="D5" s="12"/>
      <c r="E5" s="15">
        <v>3013</v>
      </c>
      <c r="F5" s="15">
        <v>53</v>
      </c>
      <c r="G5" s="15">
        <v>55</v>
      </c>
      <c r="H5" s="15">
        <v>463</v>
      </c>
      <c r="I5" s="15">
        <v>500</v>
      </c>
      <c r="J5" s="15">
        <v>97</v>
      </c>
      <c r="K5" s="15">
        <v>117</v>
      </c>
      <c r="L5" s="15">
        <v>54</v>
      </c>
      <c r="M5" s="15">
        <v>35</v>
      </c>
      <c r="N5" s="15">
        <v>20</v>
      </c>
      <c r="O5" s="15">
        <v>81</v>
      </c>
      <c r="P5" s="12"/>
      <c r="Q5" s="15">
        <v>61</v>
      </c>
      <c r="R5" s="15">
        <v>98</v>
      </c>
      <c r="S5" s="15">
        <v>23</v>
      </c>
      <c r="T5" s="15">
        <v>82</v>
      </c>
      <c r="U5" s="15">
        <v>4</v>
      </c>
    </row>
    <row r="6" spans="1:21" x14ac:dyDescent="0.2">
      <c r="A6" s="18"/>
      <c r="B6" s="18"/>
      <c r="C6" s="15">
        <v>69</v>
      </c>
      <c r="D6" s="12"/>
      <c r="E6" s="15">
        <v>1593</v>
      </c>
      <c r="F6" s="15">
        <v>767</v>
      </c>
      <c r="G6" s="15">
        <v>145</v>
      </c>
      <c r="H6" s="15">
        <v>133</v>
      </c>
      <c r="I6" s="15">
        <v>242</v>
      </c>
      <c r="J6" s="15">
        <v>65</v>
      </c>
      <c r="K6" s="15">
        <v>110</v>
      </c>
      <c r="L6" s="15">
        <v>81</v>
      </c>
      <c r="M6" s="15">
        <v>28</v>
      </c>
      <c r="N6" s="12"/>
      <c r="O6" s="15">
        <v>23</v>
      </c>
      <c r="P6" s="12"/>
      <c r="Q6" s="15">
        <v>62</v>
      </c>
      <c r="R6" s="15">
        <v>42</v>
      </c>
      <c r="S6" s="15">
        <v>137</v>
      </c>
      <c r="T6" s="15">
        <v>92</v>
      </c>
      <c r="U6" s="15">
        <v>122</v>
      </c>
    </row>
    <row r="7" spans="1:21" x14ac:dyDescent="0.2">
      <c r="A7" s="18"/>
      <c r="B7" s="18"/>
      <c r="C7" s="15">
        <v>5</v>
      </c>
      <c r="D7" s="12"/>
      <c r="E7" s="12"/>
      <c r="F7" s="12"/>
      <c r="G7" s="12"/>
      <c r="H7" s="12"/>
      <c r="I7" s="12"/>
      <c r="J7" s="12"/>
      <c r="K7" s="15">
        <v>50</v>
      </c>
      <c r="L7" s="12"/>
      <c r="M7" s="15">
        <v>73</v>
      </c>
      <c r="N7" s="12"/>
      <c r="O7" s="15">
        <v>70</v>
      </c>
      <c r="P7" s="12"/>
      <c r="Q7" s="15">
        <v>65</v>
      </c>
      <c r="R7" s="15">
        <v>44</v>
      </c>
      <c r="S7" s="15">
        <v>11</v>
      </c>
      <c r="T7" s="12"/>
      <c r="U7" s="15">
        <v>12</v>
      </c>
    </row>
    <row r="8" spans="1:21" x14ac:dyDescent="0.2">
      <c r="A8" s="19"/>
      <c r="B8" s="19"/>
      <c r="C8" s="15"/>
      <c r="D8" s="12"/>
      <c r="E8" s="12"/>
      <c r="F8" s="12"/>
      <c r="G8" s="12"/>
      <c r="H8" s="12"/>
      <c r="I8" s="12"/>
      <c r="J8" s="12"/>
      <c r="K8" s="15"/>
      <c r="L8" s="12"/>
      <c r="M8" s="15"/>
      <c r="N8" s="12"/>
      <c r="O8" s="15"/>
      <c r="P8" s="12"/>
      <c r="Q8" s="15"/>
      <c r="R8" s="15"/>
      <c r="S8" s="15"/>
      <c r="T8" s="12"/>
      <c r="U8" s="15"/>
    </row>
    <row r="9" spans="1:21" x14ac:dyDescent="0.2">
      <c r="A9" s="17" t="s">
        <v>78</v>
      </c>
      <c r="B9" s="10" t="s">
        <v>74</v>
      </c>
      <c r="C9" s="11" t="s">
        <v>0</v>
      </c>
      <c r="D9" s="11" t="s">
        <v>1</v>
      </c>
      <c r="E9" s="11" t="s">
        <v>2</v>
      </c>
      <c r="F9" s="11" t="s">
        <v>3</v>
      </c>
      <c r="G9" s="11" t="s">
        <v>4</v>
      </c>
      <c r="H9" s="11" t="s">
        <v>5</v>
      </c>
      <c r="I9" s="11" t="s">
        <v>6</v>
      </c>
      <c r="J9" s="11" t="s">
        <v>7</v>
      </c>
      <c r="K9" s="11" t="s">
        <v>8</v>
      </c>
      <c r="L9" s="11" t="s">
        <v>9</v>
      </c>
      <c r="M9" s="11" t="s">
        <v>10</v>
      </c>
      <c r="N9" s="11" t="s">
        <v>11</v>
      </c>
      <c r="O9" s="11" t="s">
        <v>12</v>
      </c>
      <c r="P9" s="11" t="s">
        <v>13</v>
      </c>
      <c r="Q9" s="11" t="s">
        <v>14</v>
      </c>
      <c r="R9" s="11" t="s">
        <v>15</v>
      </c>
      <c r="S9" s="11" t="s">
        <v>16</v>
      </c>
      <c r="T9" s="11" t="s">
        <v>17</v>
      </c>
      <c r="U9" s="11" t="s">
        <v>18</v>
      </c>
    </row>
    <row r="10" spans="1:21" ht="32" x14ac:dyDescent="0.2">
      <c r="A10" s="18"/>
      <c r="B10" s="13" t="s">
        <v>75</v>
      </c>
      <c r="C10" s="14">
        <v>16</v>
      </c>
      <c r="D10" s="14">
        <v>5</v>
      </c>
      <c r="E10" s="14">
        <v>12</v>
      </c>
      <c r="F10" s="14">
        <v>1</v>
      </c>
      <c r="G10" s="14">
        <v>3</v>
      </c>
      <c r="H10" s="14">
        <v>9</v>
      </c>
      <c r="I10" s="14">
        <v>6</v>
      </c>
      <c r="J10" s="14">
        <v>19</v>
      </c>
      <c r="K10" s="14">
        <v>17</v>
      </c>
      <c r="L10" s="14">
        <v>2</v>
      </c>
      <c r="M10" s="14">
        <v>7</v>
      </c>
      <c r="N10" s="14">
        <v>10</v>
      </c>
      <c r="O10" s="14">
        <v>4</v>
      </c>
      <c r="P10" s="14">
        <v>15</v>
      </c>
      <c r="Q10" s="14">
        <v>14</v>
      </c>
      <c r="R10" s="14">
        <v>13</v>
      </c>
      <c r="S10" s="14">
        <v>8</v>
      </c>
      <c r="T10" s="14">
        <v>18</v>
      </c>
      <c r="U10" s="14">
        <v>11</v>
      </c>
    </row>
    <row r="11" spans="1:21" x14ac:dyDescent="0.2">
      <c r="A11" s="18"/>
      <c r="B11" s="17" t="s">
        <v>76</v>
      </c>
      <c r="C11" s="15">
        <v>110</v>
      </c>
      <c r="D11" s="12"/>
      <c r="E11" s="15">
        <v>2332</v>
      </c>
      <c r="F11" s="15">
        <v>968</v>
      </c>
      <c r="G11" s="15">
        <v>570</v>
      </c>
      <c r="H11" s="15">
        <v>330</v>
      </c>
      <c r="I11" s="15">
        <v>110</v>
      </c>
      <c r="J11" s="15">
        <v>30</v>
      </c>
      <c r="K11" s="15">
        <v>355</v>
      </c>
      <c r="L11" s="15">
        <v>2122</v>
      </c>
      <c r="M11" s="15">
        <v>154</v>
      </c>
      <c r="N11" s="15">
        <v>303</v>
      </c>
      <c r="O11" s="15">
        <v>174</v>
      </c>
      <c r="P11" s="12"/>
      <c r="Q11" s="15">
        <v>27</v>
      </c>
      <c r="R11" s="15">
        <v>204</v>
      </c>
      <c r="S11" s="15">
        <v>141</v>
      </c>
      <c r="T11" s="15">
        <v>69</v>
      </c>
      <c r="U11" s="15">
        <v>483</v>
      </c>
    </row>
    <row r="12" spans="1:21" x14ac:dyDescent="0.2">
      <c r="A12" s="18"/>
      <c r="B12" s="18"/>
      <c r="C12" s="15">
        <v>154</v>
      </c>
      <c r="D12" s="12"/>
      <c r="E12" s="15">
        <v>1055</v>
      </c>
      <c r="F12" s="15">
        <v>680</v>
      </c>
      <c r="G12" s="15">
        <v>56</v>
      </c>
      <c r="H12" s="15">
        <v>79</v>
      </c>
      <c r="I12" s="15">
        <v>154</v>
      </c>
      <c r="J12" s="15">
        <v>0</v>
      </c>
      <c r="K12" s="15">
        <v>113</v>
      </c>
      <c r="L12" s="15">
        <v>363</v>
      </c>
      <c r="M12" s="15">
        <v>82</v>
      </c>
      <c r="N12" s="15">
        <v>102</v>
      </c>
      <c r="O12" s="15">
        <v>65</v>
      </c>
      <c r="P12" s="12"/>
      <c r="Q12" s="15">
        <v>104</v>
      </c>
      <c r="R12" s="15">
        <v>141</v>
      </c>
      <c r="S12" s="15">
        <v>160</v>
      </c>
      <c r="T12" s="15">
        <v>125</v>
      </c>
      <c r="U12" s="15">
        <v>290</v>
      </c>
    </row>
    <row r="13" spans="1:21" x14ac:dyDescent="0.2">
      <c r="A13" s="18"/>
      <c r="B13" s="18"/>
      <c r="C13" s="15">
        <v>470</v>
      </c>
      <c r="D13" s="12"/>
      <c r="E13" s="15">
        <v>733</v>
      </c>
      <c r="F13" s="15">
        <v>142</v>
      </c>
      <c r="G13" s="15">
        <v>139</v>
      </c>
      <c r="H13" s="15">
        <v>125</v>
      </c>
      <c r="I13" s="15">
        <v>470</v>
      </c>
      <c r="J13" s="15">
        <v>620</v>
      </c>
      <c r="K13" s="15">
        <v>36</v>
      </c>
      <c r="L13" s="15">
        <v>882</v>
      </c>
      <c r="M13" s="15">
        <v>701</v>
      </c>
      <c r="N13" s="15">
        <v>280</v>
      </c>
      <c r="O13" s="15">
        <v>357</v>
      </c>
      <c r="P13" s="12"/>
      <c r="Q13" s="15">
        <v>70</v>
      </c>
      <c r="R13" s="15">
        <v>58</v>
      </c>
      <c r="S13" s="15">
        <v>329</v>
      </c>
      <c r="T13" s="15">
        <v>38</v>
      </c>
      <c r="U13" s="15">
        <v>129</v>
      </c>
    </row>
    <row r="14" spans="1:21" x14ac:dyDescent="0.2">
      <c r="A14" s="18"/>
      <c r="B14" s="18"/>
      <c r="C14" s="15">
        <v>60</v>
      </c>
      <c r="D14" s="12"/>
      <c r="E14" s="15">
        <v>1951</v>
      </c>
      <c r="F14" s="15">
        <v>1828</v>
      </c>
      <c r="G14" s="15">
        <v>1400</v>
      </c>
      <c r="H14" s="15">
        <v>366</v>
      </c>
      <c r="I14" s="15">
        <v>60</v>
      </c>
      <c r="J14" s="15">
        <v>448</v>
      </c>
      <c r="K14" s="15">
        <v>67</v>
      </c>
      <c r="L14" s="15">
        <v>337</v>
      </c>
      <c r="M14" s="12"/>
      <c r="N14" s="15">
        <v>324</v>
      </c>
      <c r="O14" s="15">
        <v>529</v>
      </c>
      <c r="P14" s="12"/>
      <c r="Q14" s="15">
        <v>14</v>
      </c>
      <c r="R14" s="15">
        <v>15</v>
      </c>
      <c r="S14" s="15">
        <v>595</v>
      </c>
      <c r="T14" s="15">
        <v>281</v>
      </c>
      <c r="U14" s="15">
        <v>54</v>
      </c>
    </row>
    <row r="15" spans="1:21" x14ac:dyDescent="0.2">
      <c r="A15" s="18"/>
      <c r="B15" s="18"/>
      <c r="C15" s="12"/>
      <c r="D15" s="12"/>
      <c r="E15" s="15">
        <v>991</v>
      </c>
      <c r="F15" s="15">
        <v>108</v>
      </c>
      <c r="G15" s="15">
        <v>685</v>
      </c>
      <c r="H15" s="15">
        <v>40</v>
      </c>
      <c r="I15" s="12"/>
      <c r="J15" s="15">
        <v>156</v>
      </c>
      <c r="K15" s="15">
        <v>75</v>
      </c>
      <c r="L15" s="12"/>
      <c r="M15" s="12"/>
      <c r="N15" s="15">
        <v>125</v>
      </c>
      <c r="O15" s="12"/>
      <c r="P15" s="12"/>
      <c r="Q15" s="15">
        <v>175</v>
      </c>
      <c r="R15" s="12"/>
      <c r="S15" s="12"/>
      <c r="T15" s="12"/>
      <c r="U15" s="15">
        <v>47</v>
      </c>
    </row>
    <row r="16" spans="1:21" x14ac:dyDescent="0.2">
      <c r="A16" s="19"/>
      <c r="B16" s="19"/>
      <c r="C16" s="12"/>
      <c r="D16" s="12"/>
      <c r="E16" s="15"/>
      <c r="F16" s="15"/>
      <c r="G16" s="15"/>
      <c r="H16" s="15"/>
      <c r="I16" s="12"/>
      <c r="J16" s="15"/>
      <c r="K16" s="15"/>
      <c r="L16" s="12"/>
      <c r="M16" s="12"/>
      <c r="N16" s="15"/>
      <c r="O16" s="12"/>
      <c r="P16" s="12"/>
      <c r="Q16" s="15"/>
      <c r="R16" s="12"/>
      <c r="S16" s="12"/>
      <c r="T16" s="12"/>
      <c r="U16" s="15"/>
    </row>
    <row r="17" spans="1:21" x14ac:dyDescent="0.2">
      <c r="A17" s="9" t="s">
        <v>79</v>
      </c>
      <c r="B17" s="10" t="s">
        <v>74</v>
      </c>
      <c r="C17" s="11" t="s">
        <v>0</v>
      </c>
      <c r="D17" s="11" t="s">
        <v>1</v>
      </c>
      <c r="E17" s="11" t="s">
        <v>2</v>
      </c>
      <c r="F17" s="11" t="s">
        <v>3</v>
      </c>
      <c r="G17" s="11" t="s">
        <v>4</v>
      </c>
      <c r="H17" s="11" t="s">
        <v>5</v>
      </c>
      <c r="I17" s="11" t="s">
        <v>6</v>
      </c>
      <c r="J17" s="11" t="s">
        <v>7</v>
      </c>
      <c r="K17" s="11" t="s">
        <v>8</v>
      </c>
      <c r="L17" s="11" t="s">
        <v>9</v>
      </c>
      <c r="M17" s="11" t="s">
        <v>10</v>
      </c>
      <c r="N17" s="11" t="s">
        <v>11</v>
      </c>
      <c r="O17" s="11" t="s">
        <v>12</v>
      </c>
      <c r="P17" s="11" t="s">
        <v>13</v>
      </c>
      <c r="Q17" s="11" t="s">
        <v>14</v>
      </c>
      <c r="R17" s="11" t="s">
        <v>15</v>
      </c>
      <c r="S17" s="11" t="s">
        <v>16</v>
      </c>
      <c r="T17" s="11" t="s">
        <v>17</v>
      </c>
      <c r="U17" s="11" t="s">
        <v>18</v>
      </c>
    </row>
    <row r="18" spans="1:21" ht="32" x14ac:dyDescent="0.2">
      <c r="A18" s="9"/>
      <c r="B18" s="13" t="s">
        <v>75</v>
      </c>
      <c r="C18" s="14">
        <v>8</v>
      </c>
      <c r="D18" s="14">
        <v>15</v>
      </c>
      <c r="E18" s="14">
        <v>11</v>
      </c>
      <c r="F18" s="14">
        <v>5</v>
      </c>
      <c r="G18" s="14">
        <v>7</v>
      </c>
      <c r="H18" s="14">
        <v>2</v>
      </c>
      <c r="I18" s="14">
        <v>17</v>
      </c>
      <c r="J18" s="14">
        <v>13</v>
      </c>
      <c r="K18" s="14">
        <v>1</v>
      </c>
      <c r="L18" s="14">
        <v>14</v>
      </c>
      <c r="M18" s="14">
        <v>3</v>
      </c>
      <c r="N18" s="14">
        <v>16</v>
      </c>
      <c r="O18" s="14">
        <v>6</v>
      </c>
      <c r="P18" s="14">
        <v>12</v>
      </c>
      <c r="Q18" s="14">
        <v>10</v>
      </c>
      <c r="R18" s="14">
        <v>18</v>
      </c>
      <c r="S18" s="14">
        <v>19</v>
      </c>
      <c r="T18" s="14">
        <v>4</v>
      </c>
      <c r="U18" s="14">
        <v>9</v>
      </c>
    </row>
    <row r="19" spans="1:21" x14ac:dyDescent="0.2">
      <c r="A19" s="9"/>
      <c r="B19" s="9" t="s">
        <v>76</v>
      </c>
      <c r="C19" s="15">
        <v>373</v>
      </c>
      <c r="D19" s="12"/>
      <c r="E19" s="15">
        <v>3509</v>
      </c>
      <c r="F19" s="15">
        <v>109</v>
      </c>
      <c r="G19" s="15">
        <v>59</v>
      </c>
      <c r="H19" s="15">
        <v>434</v>
      </c>
      <c r="I19" s="15">
        <v>91</v>
      </c>
      <c r="J19" s="15">
        <v>118</v>
      </c>
      <c r="K19" s="15">
        <v>148</v>
      </c>
      <c r="L19" s="15">
        <v>309</v>
      </c>
      <c r="M19" s="15">
        <v>36</v>
      </c>
      <c r="N19" s="15">
        <v>21</v>
      </c>
      <c r="O19" s="15">
        <v>9</v>
      </c>
      <c r="P19" s="12"/>
      <c r="Q19" s="15">
        <v>26</v>
      </c>
      <c r="R19" s="15">
        <v>202</v>
      </c>
      <c r="S19" s="15">
        <v>34</v>
      </c>
      <c r="T19" s="15">
        <v>87</v>
      </c>
      <c r="U19" s="15">
        <v>22</v>
      </c>
    </row>
    <row r="20" spans="1:21" x14ac:dyDescent="0.2">
      <c r="A20" s="9"/>
      <c r="B20" s="9"/>
      <c r="C20" s="15">
        <v>58</v>
      </c>
      <c r="D20" s="12"/>
      <c r="E20" s="15">
        <v>2930</v>
      </c>
      <c r="F20" s="15">
        <v>21</v>
      </c>
      <c r="G20" s="15">
        <v>204</v>
      </c>
      <c r="H20" s="15">
        <v>182</v>
      </c>
      <c r="I20" s="15">
        <v>135</v>
      </c>
      <c r="J20" s="15">
        <v>59</v>
      </c>
      <c r="K20" s="15">
        <v>225</v>
      </c>
      <c r="L20" s="15">
        <v>104</v>
      </c>
      <c r="M20" s="15">
        <v>316</v>
      </c>
      <c r="N20" s="15">
        <v>43</v>
      </c>
      <c r="O20" s="15">
        <v>46</v>
      </c>
      <c r="P20" s="12"/>
      <c r="Q20" s="15">
        <v>15</v>
      </c>
      <c r="R20" s="15">
        <v>28</v>
      </c>
      <c r="S20" s="15">
        <v>65</v>
      </c>
      <c r="T20" s="15">
        <v>60</v>
      </c>
      <c r="U20" s="15">
        <v>39</v>
      </c>
    </row>
    <row r="21" spans="1:21" x14ac:dyDescent="0.2">
      <c r="A21" s="9"/>
      <c r="B21" s="9"/>
      <c r="C21" s="15">
        <v>52</v>
      </c>
      <c r="D21" s="12"/>
      <c r="E21" s="15">
        <v>3262</v>
      </c>
      <c r="F21" s="15">
        <v>23</v>
      </c>
      <c r="G21" s="15">
        <v>36</v>
      </c>
      <c r="H21" s="15">
        <v>175</v>
      </c>
      <c r="I21" s="15">
        <v>52</v>
      </c>
      <c r="J21" s="15">
        <v>6</v>
      </c>
      <c r="K21" s="15">
        <v>10</v>
      </c>
      <c r="L21" s="15">
        <v>32</v>
      </c>
      <c r="M21" s="15">
        <v>34</v>
      </c>
      <c r="N21" s="15">
        <v>49</v>
      </c>
      <c r="O21" s="15">
        <v>112</v>
      </c>
      <c r="P21" s="12"/>
      <c r="Q21" s="15">
        <v>67</v>
      </c>
      <c r="R21" s="15">
        <v>392</v>
      </c>
      <c r="S21" s="15">
        <v>40</v>
      </c>
      <c r="T21" s="15">
        <v>117</v>
      </c>
      <c r="U21" s="15">
        <v>25</v>
      </c>
    </row>
    <row r="22" spans="1:21" x14ac:dyDescent="0.2">
      <c r="A22" s="9"/>
      <c r="B22" s="9"/>
      <c r="C22" s="15">
        <v>37</v>
      </c>
      <c r="D22" s="12"/>
      <c r="E22" s="15">
        <v>784</v>
      </c>
      <c r="F22" s="15">
        <v>177</v>
      </c>
      <c r="G22" s="15">
        <v>98</v>
      </c>
      <c r="H22" s="15">
        <v>511</v>
      </c>
      <c r="I22" s="15">
        <v>65</v>
      </c>
      <c r="J22" s="15">
        <v>12</v>
      </c>
      <c r="K22" s="15">
        <v>27</v>
      </c>
      <c r="L22" s="15">
        <v>44</v>
      </c>
      <c r="M22" s="15">
        <v>121</v>
      </c>
      <c r="N22" s="15">
        <v>89</v>
      </c>
      <c r="O22" s="15">
        <v>18</v>
      </c>
      <c r="P22" s="12"/>
      <c r="Q22" s="15">
        <v>4</v>
      </c>
      <c r="R22" s="15">
        <v>245</v>
      </c>
      <c r="S22" s="15">
        <v>22</v>
      </c>
      <c r="T22" s="15">
        <v>14</v>
      </c>
      <c r="U22" s="15">
        <v>67</v>
      </c>
    </row>
    <row r="23" spans="1:21" x14ac:dyDescent="0.2">
      <c r="A23" s="9"/>
      <c r="B23" s="9"/>
      <c r="C23" s="15">
        <v>10</v>
      </c>
      <c r="D23" s="12"/>
      <c r="E23" s="15">
        <v>1189</v>
      </c>
      <c r="F23" s="15">
        <v>86</v>
      </c>
      <c r="G23" s="15">
        <v>11</v>
      </c>
      <c r="H23" s="15">
        <v>100</v>
      </c>
      <c r="I23" s="15">
        <v>59</v>
      </c>
      <c r="J23" s="15">
        <v>14</v>
      </c>
      <c r="K23" s="15">
        <v>515</v>
      </c>
      <c r="L23" s="15">
        <v>77</v>
      </c>
      <c r="M23" s="15">
        <v>697</v>
      </c>
      <c r="N23" s="12"/>
      <c r="O23" s="12"/>
      <c r="P23" s="12"/>
      <c r="Q23" s="15">
        <v>34</v>
      </c>
      <c r="R23" s="15">
        <v>131</v>
      </c>
      <c r="S23" s="15">
        <v>25</v>
      </c>
      <c r="T23" s="12"/>
      <c r="U23" s="12"/>
    </row>
  </sheetData>
  <mergeCells count="6">
    <mergeCell ref="A17:A23"/>
    <mergeCell ref="B19:B23"/>
    <mergeCell ref="A1:A8"/>
    <mergeCell ref="B3:B8"/>
    <mergeCell ref="B11:B16"/>
    <mergeCell ref="A9:A16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E7" sqref="E7"/>
    </sheetView>
  </sheetViews>
  <sheetFormatPr baseColWidth="10" defaultRowHeight="16" x14ac:dyDescent="0.2"/>
  <cols>
    <col min="1" max="1" width="10.33203125" style="7" bestFit="1" customWidth="1"/>
    <col min="2" max="2" width="19.33203125" style="7" bestFit="1" customWidth="1"/>
    <col min="3" max="3" width="5" bestFit="1" customWidth="1"/>
    <col min="4" max="4" width="15.1640625" bestFit="1" customWidth="1"/>
    <col min="5" max="5" width="13.83203125" bestFit="1" customWidth="1"/>
    <col min="6" max="6" width="11.6640625" bestFit="1" customWidth="1"/>
    <col min="7" max="7" width="5.1640625" bestFit="1" customWidth="1"/>
    <col min="8" max="8" width="13.1640625" bestFit="1" customWidth="1"/>
    <col min="9" max="9" width="9.83203125" bestFit="1" customWidth="1"/>
    <col min="10" max="10" width="10.6640625" bestFit="1" customWidth="1"/>
    <col min="11" max="11" width="9.1640625" bestFit="1" customWidth="1"/>
    <col min="12" max="12" width="15.1640625" bestFit="1" customWidth="1"/>
    <col min="13" max="14" width="7.5" bestFit="1" customWidth="1"/>
    <col min="15" max="15" width="9.6640625" bestFit="1" customWidth="1"/>
    <col min="16" max="16" width="13.6640625" bestFit="1" customWidth="1"/>
    <col min="17" max="17" width="7" bestFit="1" customWidth="1"/>
    <col min="18" max="18" width="15.1640625" bestFit="1" customWidth="1"/>
    <col min="19" max="19" width="9.5" bestFit="1" customWidth="1"/>
    <col min="20" max="20" width="15.5" bestFit="1" customWidth="1"/>
    <col min="21" max="21" width="9.1640625" bestFit="1" customWidth="1"/>
    <col min="22" max="22" width="6.83203125" bestFit="1" customWidth="1"/>
  </cols>
  <sheetData>
    <row r="1" spans="1:22" x14ac:dyDescent="0.2">
      <c r="A1" s="9" t="s">
        <v>77</v>
      </c>
      <c r="B1" s="10" t="s">
        <v>74</v>
      </c>
      <c r="C1" s="20" t="s">
        <v>19</v>
      </c>
      <c r="D1" s="20" t="s">
        <v>20</v>
      </c>
      <c r="E1" s="20" t="s">
        <v>21</v>
      </c>
      <c r="F1" s="20" t="s">
        <v>22</v>
      </c>
      <c r="G1" s="20" t="s">
        <v>23</v>
      </c>
      <c r="H1" s="20" t="s">
        <v>24</v>
      </c>
      <c r="I1" s="20" t="s">
        <v>25</v>
      </c>
      <c r="J1" s="20" t="s">
        <v>26</v>
      </c>
      <c r="K1" s="20" t="s">
        <v>27</v>
      </c>
      <c r="L1" s="20" t="s">
        <v>28</v>
      </c>
      <c r="M1" s="20" t="s">
        <v>29</v>
      </c>
      <c r="N1" s="20" t="s">
        <v>30</v>
      </c>
      <c r="O1" s="20" t="s">
        <v>31</v>
      </c>
      <c r="P1" s="20" t="s">
        <v>32</v>
      </c>
      <c r="Q1" s="20" t="s">
        <v>33</v>
      </c>
      <c r="R1" s="20" t="s">
        <v>34</v>
      </c>
      <c r="S1" s="20" t="s">
        <v>35</v>
      </c>
      <c r="T1" s="20" t="s">
        <v>36</v>
      </c>
      <c r="U1" s="20" t="s">
        <v>17</v>
      </c>
      <c r="V1" s="20" t="s">
        <v>18</v>
      </c>
    </row>
    <row r="2" spans="1:22" ht="32" x14ac:dyDescent="0.2">
      <c r="A2" s="9"/>
      <c r="B2" s="13" t="s">
        <v>75</v>
      </c>
      <c r="C2" s="21">
        <v>17</v>
      </c>
      <c r="D2" s="21">
        <v>11</v>
      </c>
      <c r="E2" s="21">
        <v>19</v>
      </c>
      <c r="F2" s="21">
        <v>1</v>
      </c>
      <c r="G2" s="21">
        <v>4</v>
      </c>
      <c r="H2" s="21">
        <v>2</v>
      </c>
      <c r="I2" s="21">
        <v>10</v>
      </c>
      <c r="J2" s="21">
        <v>6</v>
      </c>
      <c r="K2" s="21">
        <v>20</v>
      </c>
      <c r="L2" s="21">
        <v>16</v>
      </c>
      <c r="M2" s="21">
        <v>12</v>
      </c>
      <c r="N2" s="21">
        <v>9</v>
      </c>
      <c r="O2" s="21">
        <v>3</v>
      </c>
      <c r="P2" s="21">
        <v>7</v>
      </c>
      <c r="Q2" s="21">
        <v>14</v>
      </c>
      <c r="R2" s="21">
        <v>8</v>
      </c>
      <c r="S2" s="21">
        <v>5</v>
      </c>
      <c r="T2" s="21">
        <v>18</v>
      </c>
      <c r="U2" s="21">
        <v>13</v>
      </c>
      <c r="V2" s="21">
        <v>15</v>
      </c>
    </row>
    <row r="3" spans="1:22" x14ac:dyDescent="0.2">
      <c r="A3" s="9"/>
      <c r="B3" s="9" t="s">
        <v>76</v>
      </c>
      <c r="C3" s="15">
        <v>29</v>
      </c>
      <c r="D3" s="15">
        <v>226</v>
      </c>
      <c r="E3" s="15">
        <v>0</v>
      </c>
      <c r="F3" s="12"/>
      <c r="G3" s="15">
        <v>13</v>
      </c>
      <c r="H3" s="15">
        <v>71</v>
      </c>
      <c r="I3" s="15">
        <v>46</v>
      </c>
      <c r="J3" s="15">
        <v>25</v>
      </c>
      <c r="K3" s="15">
        <v>58</v>
      </c>
      <c r="L3" s="15">
        <v>142</v>
      </c>
      <c r="M3" s="15">
        <v>20</v>
      </c>
      <c r="N3" s="12"/>
      <c r="O3" s="12"/>
      <c r="P3" s="15">
        <v>10</v>
      </c>
      <c r="Q3" s="15">
        <v>34</v>
      </c>
      <c r="R3" s="15">
        <v>37</v>
      </c>
      <c r="S3" s="15">
        <v>66</v>
      </c>
      <c r="T3" s="15">
        <v>26</v>
      </c>
      <c r="U3" s="15">
        <v>11</v>
      </c>
      <c r="V3" s="15">
        <v>12</v>
      </c>
    </row>
    <row r="4" spans="1:22" x14ac:dyDescent="0.2">
      <c r="A4" s="9"/>
      <c r="B4" s="9"/>
      <c r="C4" s="15">
        <v>48</v>
      </c>
      <c r="D4" s="15">
        <v>4</v>
      </c>
      <c r="E4" s="15">
        <v>0</v>
      </c>
      <c r="F4" s="12"/>
      <c r="G4" s="15">
        <v>147</v>
      </c>
      <c r="H4" s="15">
        <v>36</v>
      </c>
      <c r="I4" s="15">
        <v>29</v>
      </c>
      <c r="J4" s="15">
        <v>317</v>
      </c>
      <c r="K4" s="15">
        <v>51</v>
      </c>
      <c r="L4" s="15">
        <v>10</v>
      </c>
      <c r="M4" s="15">
        <v>21</v>
      </c>
      <c r="N4" s="12"/>
      <c r="O4" s="12"/>
      <c r="P4" s="15">
        <v>8</v>
      </c>
      <c r="Q4" s="15">
        <v>4</v>
      </c>
      <c r="R4" s="15">
        <v>42</v>
      </c>
      <c r="S4" s="15">
        <v>46</v>
      </c>
      <c r="T4" s="15">
        <v>11</v>
      </c>
      <c r="U4" s="15">
        <v>35</v>
      </c>
      <c r="V4" s="15">
        <v>44</v>
      </c>
    </row>
    <row r="5" spans="1:22" x14ac:dyDescent="0.2">
      <c r="A5" s="9"/>
      <c r="B5" s="9"/>
      <c r="C5" s="15">
        <v>207</v>
      </c>
      <c r="D5" s="15">
        <v>11</v>
      </c>
      <c r="E5" s="15">
        <v>1</v>
      </c>
      <c r="F5" s="12"/>
      <c r="G5" s="15">
        <v>48</v>
      </c>
      <c r="H5" s="15">
        <v>5</v>
      </c>
      <c r="I5" s="15">
        <v>102</v>
      </c>
      <c r="J5" s="15">
        <v>20</v>
      </c>
      <c r="K5" s="15">
        <v>159</v>
      </c>
      <c r="L5" s="15">
        <v>50</v>
      </c>
      <c r="M5" s="15">
        <v>12</v>
      </c>
      <c r="N5" s="12"/>
      <c r="O5" s="12"/>
      <c r="P5" s="15">
        <v>3</v>
      </c>
      <c r="Q5" s="15">
        <v>2</v>
      </c>
      <c r="R5" s="15">
        <v>2</v>
      </c>
      <c r="S5" s="15">
        <v>26</v>
      </c>
      <c r="T5" s="15">
        <v>108</v>
      </c>
      <c r="U5" s="15">
        <v>48</v>
      </c>
      <c r="V5" s="15">
        <v>30</v>
      </c>
    </row>
    <row r="6" spans="1:22" x14ac:dyDescent="0.2">
      <c r="A6" s="9"/>
      <c r="B6" s="9"/>
      <c r="C6" s="15">
        <v>141</v>
      </c>
      <c r="D6" s="15">
        <v>15</v>
      </c>
      <c r="E6" s="12"/>
      <c r="F6" s="12"/>
      <c r="G6" s="15">
        <v>69</v>
      </c>
      <c r="H6" s="15">
        <v>122</v>
      </c>
      <c r="I6" s="15">
        <v>110</v>
      </c>
      <c r="J6" s="15">
        <v>4</v>
      </c>
      <c r="K6" s="15">
        <v>136</v>
      </c>
      <c r="L6" s="15">
        <v>30</v>
      </c>
      <c r="M6" s="15">
        <v>16</v>
      </c>
      <c r="N6" s="12"/>
      <c r="O6" s="12"/>
      <c r="P6" s="15">
        <v>19</v>
      </c>
      <c r="Q6" s="15">
        <v>3</v>
      </c>
      <c r="R6" s="15">
        <v>26</v>
      </c>
      <c r="S6" s="15">
        <v>313</v>
      </c>
      <c r="T6" s="15">
        <v>30</v>
      </c>
      <c r="U6" s="15">
        <v>8</v>
      </c>
      <c r="V6" s="15">
        <v>48</v>
      </c>
    </row>
    <row r="7" spans="1:22" x14ac:dyDescent="0.2">
      <c r="A7" s="9"/>
      <c r="B7" s="9"/>
      <c r="C7" s="12"/>
      <c r="D7" s="12"/>
      <c r="E7" s="12"/>
      <c r="F7" s="12"/>
      <c r="G7" s="15">
        <v>214</v>
      </c>
      <c r="H7" s="12"/>
      <c r="I7" s="15">
        <v>48</v>
      </c>
      <c r="J7" s="15">
        <v>92</v>
      </c>
      <c r="K7" s="15">
        <v>30</v>
      </c>
      <c r="L7" s="15">
        <v>15</v>
      </c>
      <c r="M7" s="15">
        <v>3</v>
      </c>
      <c r="N7" s="12"/>
      <c r="O7" s="12"/>
      <c r="P7" s="12"/>
      <c r="Q7" s="15">
        <v>67</v>
      </c>
      <c r="R7" s="15">
        <v>38</v>
      </c>
      <c r="S7" s="15">
        <v>82</v>
      </c>
      <c r="T7" s="12"/>
      <c r="U7" s="12"/>
      <c r="V7" s="12"/>
    </row>
    <row r="8" spans="1:22" x14ac:dyDescent="0.2">
      <c r="A8" s="9"/>
      <c r="B8" s="9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x14ac:dyDescent="0.2">
      <c r="A9" s="9" t="s">
        <v>78</v>
      </c>
      <c r="B9" s="10" t="s">
        <v>74</v>
      </c>
      <c r="C9" s="20" t="s">
        <v>19</v>
      </c>
      <c r="D9" s="20" t="s">
        <v>20</v>
      </c>
      <c r="E9" s="20" t="s">
        <v>21</v>
      </c>
      <c r="F9" s="20" t="s">
        <v>22</v>
      </c>
      <c r="G9" s="20" t="s">
        <v>23</v>
      </c>
      <c r="H9" s="20" t="s">
        <v>24</v>
      </c>
      <c r="I9" s="20" t="s">
        <v>25</v>
      </c>
      <c r="J9" s="20" t="s">
        <v>26</v>
      </c>
      <c r="K9" s="20" t="s">
        <v>27</v>
      </c>
      <c r="L9" s="20" t="s">
        <v>28</v>
      </c>
      <c r="M9" s="20" t="s">
        <v>29</v>
      </c>
      <c r="N9" s="20" t="s">
        <v>30</v>
      </c>
      <c r="O9" s="20" t="s">
        <v>31</v>
      </c>
      <c r="P9" s="20" t="s">
        <v>32</v>
      </c>
      <c r="Q9" s="20" t="s">
        <v>33</v>
      </c>
      <c r="R9" s="20" t="s">
        <v>34</v>
      </c>
      <c r="S9" s="20" t="s">
        <v>35</v>
      </c>
      <c r="T9" s="20" t="s">
        <v>36</v>
      </c>
      <c r="U9" s="20" t="s">
        <v>17</v>
      </c>
      <c r="V9" s="20" t="s">
        <v>18</v>
      </c>
    </row>
    <row r="10" spans="1:22" ht="32" x14ac:dyDescent="0.2">
      <c r="A10" s="9"/>
      <c r="B10" s="13" t="s">
        <v>75</v>
      </c>
      <c r="C10" s="21">
        <v>2</v>
      </c>
      <c r="D10" s="21">
        <v>6</v>
      </c>
      <c r="E10" s="21">
        <v>8</v>
      </c>
      <c r="F10" s="21">
        <v>17</v>
      </c>
      <c r="G10" s="21">
        <v>7</v>
      </c>
      <c r="H10" s="21">
        <v>14</v>
      </c>
      <c r="I10" s="21">
        <v>18</v>
      </c>
      <c r="J10" s="21">
        <v>3</v>
      </c>
      <c r="K10" s="21">
        <v>5</v>
      </c>
      <c r="L10" s="21">
        <v>16</v>
      </c>
      <c r="M10" s="21">
        <v>11</v>
      </c>
      <c r="N10" s="21">
        <v>19</v>
      </c>
      <c r="O10" s="21">
        <v>4</v>
      </c>
      <c r="P10" s="21">
        <v>10</v>
      </c>
      <c r="Q10" s="21">
        <v>13</v>
      </c>
      <c r="R10" s="21">
        <v>20</v>
      </c>
      <c r="S10" s="21">
        <v>1</v>
      </c>
      <c r="T10" s="21">
        <v>9</v>
      </c>
      <c r="U10" s="21">
        <v>12</v>
      </c>
      <c r="V10" s="21">
        <v>15</v>
      </c>
    </row>
    <row r="11" spans="1:22" x14ac:dyDescent="0.2">
      <c r="A11" s="9"/>
      <c r="B11" s="9" t="s">
        <v>76</v>
      </c>
      <c r="C11" s="15">
        <v>706</v>
      </c>
      <c r="D11" s="15">
        <v>192</v>
      </c>
      <c r="E11" s="15">
        <v>1</v>
      </c>
      <c r="F11" s="12"/>
      <c r="G11" s="15">
        <v>1375</v>
      </c>
      <c r="H11" s="15">
        <v>70</v>
      </c>
      <c r="I11" s="15">
        <v>95</v>
      </c>
      <c r="J11" s="15">
        <v>60</v>
      </c>
      <c r="K11" s="15">
        <v>33</v>
      </c>
      <c r="L11" s="15">
        <v>93</v>
      </c>
      <c r="M11" s="15">
        <v>237</v>
      </c>
      <c r="N11" s="12"/>
      <c r="O11" s="12"/>
      <c r="P11" s="15">
        <v>389</v>
      </c>
      <c r="Q11" s="15">
        <v>50</v>
      </c>
      <c r="R11" s="15">
        <v>511</v>
      </c>
      <c r="S11" s="15">
        <v>60</v>
      </c>
      <c r="T11" s="15">
        <v>57</v>
      </c>
      <c r="U11" s="15">
        <v>10</v>
      </c>
      <c r="V11" s="15">
        <v>107</v>
      </c>
    </row>
    <row r="12" spans="1:22" x14ac:dyDescent="0.2">
      <c r="A12" s="9"/>
      <c r="B12" s="9"/>
      <c r="C12" s="15">
        <v>597</v>
      </c>
      <c r="D12" s="15">
        <v>37</v>
      </c>
      <c r="E12" s="15">
        <v>8</v>
      </c>
      <c r="F12" s="12"/>
      <c r="G12" s="15">
        <v>168</v>
      </c>
      <c r="H12" s="15">
        <v>32</v>
      </c>
      <c r="I12" s="15">
        <v>56</v>
      </c>
      <c r="J12" s="15">
        <v>50</v>
      </c>
      <c r="K12" s="15">
        <v>43</v>
      </c>
      <c r="L12" s="15">
        <v>104</v>
      </c>
      <c r="M12" s="15">
        <v>35</v>
      </c>
      <c r="N12" s="12"/>
      <c r="O12" s="12"/>
      <c r="P12" s="15">
        <v>232</v>
      </c>
      <c r="Q12" s="15">
        <v>288</v>
      </c>
      <c r="R12" s="15">
        <v>143</v>
      </c>
      <c r="S12" s="15">
        <v>233</v>
      </c>
      <c r="T12" s="15">
        <v>16</v>
      </c>
      <c r="U12" s="15">
        <v>384</v>
      </c>
      <c r="V12" s="15">
        <v>256</v>
      </c>
    </row>
    <row r="13" spans="1:22" x14ac:dyDescent="0.2">
      <c r="A13" s="9"/>
      <c r="B13" s="9"/>
      <c r="C13" s="15">
        <v>582</v>
      </c>
      <c r="D13" s="15">
        <v>76</v>
      </c>
      <c r="E13" s="15">
        <v>11</v>
      </c>
      <c r="F13" s="12"/>
      <c r="G13" s="15">
        <v>209</v>
      </c>
      <c r="H13" s="15">
        <v>44</v>
      </c>
      <c r="I13" s="15">
        <v>170</v>
      </c>
      <c r="J13" s="15">
        <v>214</v>
      </c>
      <c r="K13" s="15">
        <v>265</v>
      </c>
      <c r="L13" s="15">
        <v>320</v>
      </c>
      <c r="M13" s="15">
        <v>91</v>
      </c>
      <c r="N13" s="12"/>
      <c r="O13" s="12"/>
      <c r="P13" s="15">
        <v>87</v>
      </c>
      <c r="Q13" s="15">
        <v>236</v>
      </c>
      <c r="R13" s="15">
        <v>115</v>
      </c>
      <c r="S13" s="15">
        <v>119</v>
      </c>
      <c r="T13" s="15">
        <v>119</v>
      </c>
      <c r="U13" s="15">
        <v>95</v>
      </c>
      <c r="V13" s="15">
        <v>571</v>
      </c>
    </row>
    <row r="14" spans="1:22" x14ac:dyDescent="0.2">
      <c r="A14" s="9"/>
      <c r="B14" s="9"/>
      <c r="C14" s="15">
        <v>690</v>
      </c>
      <c r="D14" s="15">
        <v>108</v>
      </c>
      <c r="E14" s="15">
        <v>7</v>
      </c>
      <c r="F14" s="12"/>
      <c r="G14" s="15">
        <v>1391</v>
      </c>
      <c r="H14" s="15">
        <v>101</v>
      </c>
      <c r="I14" s="15">
        <v>12</v>
      </c>
      <c r="J14" s="15">
        <v>144</v>
      </c>
      <c r="K14" s="15">
        <v>751</v>
      </c>
      <c r="L14" s="15">
        <v>43</v>
      </c>
      <c r="M14" s="15">
        <v>255</v>
      </c>
      <c r="N14" s="12"/>
      <c r="O14" s="12"/>
      <c r="P14" s="15">
        <v>54</v>
      </c>
      <c r="Q14" s="15">
        <v>87</v>
      </c>
      <c r="R14" s="15">
        <v>184</v>
      </c>
      <c r="S14" s="15">
        <v>325</v>
      </c>
      <c r="T14" s="15">
        <v>71</v>
      </c>
      <c r="U14" s="15">
        <v>82</v>
      </c>
      <c r="V14" s="15">
        <v>102</v>
      </c>
    </row>
    <row r="15" spans="1:22" x14ac:dyDescent="0.2">
      <c r="A15" s="9"/>
      <c r="B15" s="9"/>
      <c r="C15" s="12"/>
      <c r="D15" s="15">
        <v>13</v>
      </c>
      <c r="E15" s="12"/>
      <c r="F15" s="12"/>
      <c r="G15" s="15">
        <v>410</v>
      </c>
      <c r="H15" s="15">
        <v>64</v>
      </c>
      <c r="I15" s="15">
        <v>32</v>
      </c>
      <c r="J15" s="15">
        <v>109</v>
      </c>
      <c r="K15" s="15">
        <v>231</v>
      </c>
      <c r="L15" s="15">
        <v>47</v>
      </c>
      <c r="M15" s="12"/>
      <c r="N15" s="12"/>
      <c r="O15" s="12"/>
      <c r="P15" s="15">
        <v>135</v>
      </c>
      <c r="Q15" s="15">
        <v>145</v>
      </c>
      <c r="R15" s="12"/>
      <c r="S15" s="15">
        <v>36</v>
      </c>
      <c r="T15" s="15">
        <v>8</v>
      </c>
      <c r="U15" s="15">
        <v>102</v>
      </c>
      <c r="V15" s="15">
        <v>147</v>
      </c>
    </row>
    <row r="16" spans="1:22" x14ac:dyDescent="0.2">
      <c r="A16" s="9"/>
      <c r="B16" s="9"/>
      <c r="C16" s="12"/>
      <c r="D16" s="15"/>
      <c r="E16" s="12"/>
      <c r="F16" s="12"/>
      <c r="G16" s="15"/>
      <c r="H16" s="15"/>
      <c r="I16" s="15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x14ac:dyDescent="0.2">
      <c r="A17" s="9" t="s">
        <v>79</v>
      </c>
      <c r="B17" s="10" t="s">
        <v>74</v>
      </c>
      <c r="C17" s="20" t="s">
        <v>19</v>
      </c>
      <c r="D17" s="20" t="s">
        <v>20</v>
      </c>
      <c r="E17" s="20" t="s">
        <v>21</v>
      </c>
      <c r="F17" s="20" t="s">
        <v>22</v>
      </c>
      <c r="G17" s="20" t="s">
        <v>23</v>
      </c>
      <c r="H17" s="20" t="s">
        <v>24</v>
      </c>
      <c r="I17" s="20" t="s">
        <v>25</v>
      </c>
      <c r="J17" s="20" t="s">
        <v>26</v>
      </c>
      <c r="K17" s="20" t="s">
        <v>27</v>
      </c>
      <c r="L17" s="20" t="s">
        <v>28</v>
      </c>
      <c r="M17" s="20" t="s">
        <v>29</v>
      </c>
      <c r="N17" s="20" t="s">
        <v>30</v>
      </c>
      <c r="O17" s="20" t="s">
        <v>31</v>
      </c>
      <c r="P17" s="20" t="s">
        <v>32</v>
      </c>
      <c r="Q17" s="20" t="s">
        <v>33</v>
      </c>
      <c r="R17" s="20" t="s">
        <v>34</v>
      </c>
      <c r="S17" s="20" t="s">
        <v>35</v>
      </c>
      <c r="T17" s="20" t="s">
        <v>36</v>
      </c>
      <c r="U17" s="20" t="s">
        <v>17</v>
      </c>
      <c r="V17" s="20" t="s">
        <v>18</v>
      </c>
    </row>
    <row r="18" spans="1:22" ht="32" x14ac:dyDescent="0.2">
      <c r="A18" s="9"/>
      <c r="B18" s="13" t="s">
        <v>75</v>
      </c>
      <c r="C18" s="21">
        <v>16</v>
      </c>
      <c r="D18" s="21">
        <v>9</v>
      </c>
      <c r="E18" s="21">
        <v>18</v>
      </c>
      <c r="F18" s="21">
        <v>7</v>
      </c>
      <c r="G18" s="21">
        <v>3</v>
      </c>
      <c r="H18" s="21">
        <v>15</v>
      </c>
      <c r="I18" s="21">
        <v>20</v>
      </c>
      <c r="J18" s="21">
        <v>14</v>
      </c>
      <c r="K18" s="21">
        <v>6</v>
      </c>
      <c r="L18" s="21">
        <v>8</v>
      </c>
      <c r="M18" s="21">
        <v>1</v>
      </c>
      <c r="N18" s="21">
        <v>11</v>
      </c>
      <c r="O18" s="21">
        <v>5</v>
      </c>
      <c r="P18" s="21">
        <v>19</v>
      </c>
      <c r="Q18" s="21">
        <v>17</v>
      </c>
      <c r="R18" s="21">
        <v>10</v>
      </c>
      <c r="S18" s="21">
        <v>2</v>
      </c>
      <c r="T18" s="21">
        <v>13</v>
      </c>
      <c r="U18" s="21">
        <v>12</v>
      </c>
      <c r="V18" s="21">
        <v>4</v>
      </c>
    </row>
    <row r="19" spans="1:22" x14ac:dyDescent="0.2">
      <c r="A19" s="9"/>
      <c r="B19" s="9" t="s">
        <v>76</v>
      </c>
      <c r="C19" s="15">
        <v>29</v>
      </c>
      <c r="D19" s="15">
        <v>70</v>
      </c>
      <c r="E19" s="15">
        <v>1</v>
      </c>
      <c r="F19" s="12"/>
      <c r="G19" s="15">
        <v>142</v>
      </c>
      <c r="H19" s="15">
        <v>244</v>
      </c>
      <c r="I19" s="15">
        <v>33</v>
      </c>
      <c r="J19" s="15">
        <v>39</v>
      </c>
      <c r="K19" s="15">
        <v>152</v>
      </c>
      <c r="L19" s="15">
        <v>167</v>
      </c>
      <c r="M19" s="15">
        <v>185</v>
      </c>
      <c r="N19" s="12"/>
      <c r="O19" s="12"/>
      <c r="P19" s="15">
        <v>11</v>
      </c>
      <c r="Q19" s="15">
        <v>14</v>
      </c>
      <c r="R19" s="15">
        <v>15</v>
      </c>
      <c r="S19" s="15">
        <v>358</v>
      </c>
      <c r="T19" s="15">
        <v>16</v>
      </c>
      <c r="U19" s="15">
        <v>61</v>
      </c>
      <c r="V19" s="15">
        <v>220</v>
      </c>
    </row>
    <row r="20" spans="1:22" x14ac:dyDescent="0.2">
      <c r="A20" s="9"/>
      <c r="B20" s="9"/>
      <c r="C20" s="15">
        <v>98</v>
      </c>
      <c r="D20" s="15">
        <v>277</v>
      </c>
      <c r="E20" s="15">
        <v>24</v>
      </c>
      <c r="F20" s="12"/>
      <c r="G20" s="15">
        <v>499</v>
      </c>
      <c r="H20" s="15">
        <v>17</v>
      </c>
      <c r="I20" s="15">
        <v>25</v>
      </c>
      <c r="J20" s="15">
        <v>69</v>
      </c>
      <c r="K20" s="15">
        <v>42</v>
      </c>
      <c r="L20" s="15">
        <v>68</v>
      </c>
      <c r="M20" s="15">
        <v>143</v>
      </c>
      <c r="N20" s="12"/>
      <c r="O20" s="12"/>
      <c r="P20" s="15">
        <v>3</v>
      </c>
      <c r="Q20" s="15">
        <v>61</v>
      </c>
      <c r="R20" s="15">
        <v>100</v>
      </c>
      <c r="S20" s="15">
        <v>161</v>
      </c>
      <c r="T20" s="15">
        <v>127</v>
      </c>
      <c r="U20" s="15">
        <v>32</v>
      </c>
      <c r="V20" s="15">
        <v>122</v>
      </c>
    </row>
    <row r="21" spans="1:22" x14ac:dyDescent="0.2">
      <c r="A21" s="9"/>
      <c r="B21" s="9"/>
      <c r="C21" s="15">
        <v>32</v>
      </c>
      <c r="D21" s="15">
        <v>57</v>
      </c>
      <c r="E21" s="15">
        <v>0</v>
      </c>
      <c r="F21" s="12"/>
      <c r="G21" s="15">
        <v>381</v>
      </c>
      <c r="H21" s="15">
        <v>93</v>
      </c>
      <c r="I21" s="15">
        <v>26</v>
      </c>
      <c r="J21" s="15">
        <v>4</v>
      </c>
      <c r="K21" s="15">
        <v>54</v>
      </c>
      <c r="L21" s="15">
        <v>42</v>
      </c>
      <c r="M21" s="15">
        <v>211</v>
      </c>
      <c r="N21" s="12"/>
      <c r="O21" s="12"/>
      <c r="P21" s="15">
        <v>0</v>
      </c>
      <c r="Q21" s="15">
        <v>4</v>
      </c>
      <c r="R21" s="15">
        <v>72</v>
      </c>
      <c r="S21" s="15">
        <v>38</v>
      </c>
      <c r="T21" s="15">
        <v>144</v>
      </c>
      <c r="U21" s="15">
        <v>21</v>
      </c>
      <c r="V21" s="15">
        <v>178</v>
      </c>
    </row>
    <row r="22" spans="1:22" x14ac:dyDescent="0.2">
      <c r="A22" s="9"/>
      <c r="B22" s="9"/>
      <c r="C22" s="15">
        <v>53</v>
      </c>
      <c r="D22" s="15">
        <v>48</v>
      </c>
      <c r="E22" s="15">
        <v>0</v>
      </c>
      <c r="F22" s="12"/>
      <c r="G22" s="15">
        <v>665</v>
      </c>
      <c r="H22" s="15">
        <v>43</v>
      </c>
      <c r="I22" s="12"/>
      <c r="J22" s="15">
        <v>23</v>
      </c>
      <c r="K22" s="15">
        <v>54</v>
      </c>
      <c r="L22" s="15">
        <v>7</v>
      </c>
      <c r="M22" s="15">
        <v>55</v>
      </c>
      <c r="N22" s="12"/>
      <c r="O22" s="12"/>
      <c r="P22" s="15">
        <v>6</v>
      </c>
      <c r="Q22" s="15">
        <v>6</v>
      </c>
      <c r="R22" s="15">
        <v>97</v>
      </c>
      <c r="S22" s="15">
        <v>213</v>
      </c>
      <c r="T22" s="15">
        <v>51</v>
      </c>
      <c r="U22" s="15">
        <v>2</v>
      </c>
      <c r="V22" s="15">
        <v>118</v>
      </c>
    </row>
    <row r="23" spans="1:22" x14ac:dyDescent="0.2">
      <c r="A23" s="9"/>
      <c r="B23" s="9"/>
      <c r="C23" s="15">
        <v>59</v>
      </c>
      <c r="D23" s="15">
        <v>38</v>
      </c>
      <c r="E23" s="12"/>
      <c r="F23" s="12"/>
      <c r="G23" s="15">
        <v>945</v>
      </c>
      <c r="H23" s="12"/>
      <c r="I23" s="12"/>
      <c r="J23" s="15">
        <v>13</v>
      </c>
      <c r="K23" s="15">
        <v>4</v>
      </c>
      <c r="L23" s="15">
        <v>191</v>
      </c>
      <c r="M23" s="15">
        <v>80</v>
      </c>
      <c r="N23" s="12"/>
      <c r="O23" s="12"/>
      <c r="P23" s="15">
        <v>24</v>
      </c>
      <c r="Q23" s="15">
        <v>47</v>
      </c>
      <c r="R23" s="15">
        <v>74</v>
      </c>
      <c r="S23" s="15">
        <v>48</v>
      </c>
      <c r="T23" s="15">
        <v>17</v>
      </c>
      <c r="U23" s="15">
        <v>70</v>
      </c>
      <c r="V23" s="15">
        <v>170</v>
      </c>
    </row>
  </sheetData>
  <mergeCells count="6">
    <mergeCell ref="A1:A8"/>
    <mergeCell ref="B3:B8"/>
    <mergeCell ref="A9:A16"/>
    <mergeCell ref="B11:B16"/>
    <mergeCell ref="A17:A23"/>
    <mergeCell ref="B19:B23"/>
  </mergeCells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sqref="A1:XFD1048576"/>
    </sheetView>
  </sheetViews>
  <sheetFormatPr baseColWidth="10" defaultColWidth="10.6640625" defaultRowHeight="16" x14ac:dyDescent="0.2"/>
  <cols>
    <col min="1" max="1" width="10.33203125" style="7" bestFit="1" customWidth="1"/>
    <col min="2" max="2" width="19.33203125" style="7" bestFit="1" customWidth="1"/>
    <col min="3" max="3" width="15.6640625" bestFit="1" customWidth="1"/>
    <col min="4" max="4" width="9" bestFit="1" customWidth="1"/>
    <col min="6" max="6" width="14.1640625" bestFit="1" customWidth="1"/>
    <col min="7" max="7" width="12.1640625" bestFit="1" customWidth="1"/>
    <col min="8" max="8" width="7.83203125" bestFit="1" customWidth="1"/>
    <col min="9" max="9" width="10.1640625" bestFit="1" customWidth="1"/>
    <col min="10" max="10" width="15" bestFit="1" customWidth="1"/>
    <col min="11" max="11" width="8" bestFit="1" customWidth="1"/>
    <col min="13" max="13" width="6.5" bestFit="1" customWidth="1"/>
    <col min="14" max="14" width="8.5" bestFit="1" customWidth="1"/>
    <col min="15" max="15" width="15.33203125" bestFit="1" customWidth="1"/>
    <col min="16" max="16" width="17.5" bestFit="1" customWidth="1"/>
    <col min="17" max="17" width="4.1640625" bestFit="1" customWidth="1"/>
    <col min="18" max="18" width="12.6640625" bestFit="1" customWidth="1"/>
    <col min="19" max="19" width="6.1640625" bestFit="1" customWidth="1"/>
    <col min="20" max="20" width="8.6640625" bestFit="1" customWidth="1"/>
    <col min="21" max="21" width="6.83203125" bestFit="1" customWidth="1"/>
    <col min="22" max="22" width="9.1640625" bestFit="1" customWidth="1"/>
  </cols>
  <sheetData>
    <row r="1" spans="1:22" x14ac:dyDescent="0.2">
      <c r="A1" s="9" t="s">
        <v>77</v>
      </c>
      <c r="B1" s="10" t="s">
        <v>74</v>
      </c>
      <c r="C1" s="22" t="s">
        <v>37</v>
      </c>
      <c r="D1" s="22" t="s">
        <v>38</v>
      </c>
      <c r="E1" s="22" t="s">
        <v>39</v>
      </c>
      <c r="F1" s="22" t="s">
        <v>40</v>
      </c>
      <c r="G1" s="22" t="s">
        <v>41</v>
      </c>
      <c r="H1" s="22" t="s">
        <v>42</v>
      </c>
      <c r="I1" s="22" t="s">
        <v>43</v>
      </c>
      <c r="J1" s="22" t="s">
        <v>44</v>
      </c>
      <c r="K1" s="22" t="s">
        <v>45</v>
      </c>
      <c r="L1" s="22" t="s">
        <v>46</v>
      </c>
      <c r="M1" s="22" t="s">
        <v>47</v>
      </c>
      <c r="N1" s="22" t="s">
        <v>48</v>
      </c>
      <c r="O1" s="22" t="s">
        <v>49</v>
      </c>
      <c r="P1" s="22" t="s">
        <v>50</v>
      </c>
      <c r="Q1" s="22" t="s">
        <v>51</v>
      </c>
      <c r="R1" s="22" t="s">
        <v>52</v>
      </c>
      <c r="S1" s="22" t="s">
        <v>53</v>
      </c>
      <c r="T1" s="22" t="s">
        <v>54</v>
      </c>
      <c r="U1" s="22" t="s">
        <v>18</v>
      </c>
      <c r="V1" s="22" t="s">
        <v>17</v>
      </c>
    </row>
    <row r="2" spans="1:22" ht="32" x14ac:dyDescent="0.2">
      <c r="A2" s="9"/>
      <c r="B2" s="13" t="s">
        <v>75</v>
      </c>
      <c r="C2" s="23">
        <v>3</v>
      </c>
      <c r="D2" s="23">
        <v>8</v>
      </c>
      <c r="E2" s="23">
        <v>15</v>
      </c>
      <c r="F2" s="23">
        <v>9</v>
      </c>
      <c r="G2" s="23">
        <v>10</v>
      </c>
      <c r="H2" s="23">
        <v>2</v>
      </c>
      <c r="I2" s="23">
        <v>14</v>
      </c>
      <c r="J2" s="23">
        <v>19</v>
      </c>
      <c r="K2" s="23">
        <v>4</v>
      </c>
      <c r="L2" s="23">
        <v>20</v>
      </c>
      <c r="M2" s="23">
        <v>6</v>
      </c>
      <c r="N2" s="23">
        <v>13</v>
      </c>
      <c r="O2" s="23">
        <v>7</v>
      </c>
      <c r="P2" s="23">
        <v>17</v>
      </c>
      <c r="Q2" s="23">
        <v>1</v>
      </c>
      <c r="R2" s="23">
        <v>11</v>
      </c>
      <c r="S2" s="23">
        <v>12</v>
      </c>
      <c r="T2" s="23">
        <v>16</v>
      </c>
      <c r="U2" s="23">
        <v>5</v>
      </c>
      <c r="V2" s="23">
        <v>18</v>
      </c>
    </row>
    <row r="3" spans="1:22" x14ac:dyDescent="0.2">
      <c r="A3" s="9"/>
      <c r="B3" s="9" t="s">
        <v>76</v>
      </c>
      <c r="C3" s="15">
        <v>375</v>
      </c>
      <c r="D3" s="15">
        <v>2</v>
      </c>
      <c r="E3" s="15">
        <v>16</v>
      </c>
      <c r="F3" s="15">
        <v>29</v>
      </c>
      <c r="G3" s="12"/>
      <c r="H3" s="15">
        <v>158</v>
      </c>
      <c r="I3" s="15">
        <v>142</v>
      </c>
      <c r="J3" s="15">
        <v>1</v>
      </c>
      <c r="K3" s="15">
        <v>130</v>
      </c>
      <c r="L3" s="15">
        <v>22</v>
      </c>
      <c r="M3" s="15">
        <v>9</v>
      </c>
      <c r="N3" s="15">
        <v>75</v>
      </c>
      <c r="O3" s="15">
        <v>245</v>
      </c>
      <c r="P3" s="15">
        <v>1</v>
      </c>
      <c r="Q3" s="15">
        <v>309</v>
      </c>
      <c r="R3" s="15">
        <v>25</v>
      </c>
      <c r="S3" s="15">
        <v>25</v>
      </c>
      <c r="T3" s="15">
        <v>227</v>
      </c>
      <c r="U3" s="15">
        <v>425</v>
      </c>
      <c r="V3" s="15">
        <v>74</v>
      </c>
    </row>
    <row r="4" spans="1:22" x14ac:dyDescent="0.2">
      <c r="A4" s="9"/>
      <c r="B4" s="9"/>
      <c r="C4" s="15">
        <v>217</v>
      </c>
      <c r="D4" s="15">
        <v>126</v>
      </c>
      <c r="E4" s="15">
        <v>29</v>
      </c>
      <c r="F4" s="15">
        <v>2</v>
      </c>
      <c r="G4" s="12"/>
      <c r="H4" s="15">
        <v>1</v>
      </c>
      <c r="I4" s="15">
        <v>12</v>
      </c>
      <c r="J4" s="15">
        <v>4</v>
      </c>
      <c r="K4" s="15">
        <v>473</v>
      </c>
      <c r="L4" s="15">
        <v>4</v>
      </c>
      <c r="M4" s="15">
        <v>16</v>
      </c>
      <c r="N4" s="15">
        <v>21</v>
      </c>
      <c r="O4" s="15">
        <v>45</v>
      </c>
      <c r="P4" s="15">
        <v>12</v>
      </c>
      <c r="Q4" s="15">
        <v>410</v>
      </c>
      <c r="R4" s="15">
        <v>7</v>
      </c>
      <c r="S4" s="15">
        <v>6</v>
      </c>
      <c r="T4" s="15">
        <v>145</v>
      </c>
      <c r="U4" s="15">
        <v>85</v>
      </c>
      <c r="V4" s="15">
        <v>6</v>
      </c>
    </row>
    <row r="5" spans="1:22" x14ac:dyDescent="0.2">
      <c r="A5" s="9"/>
      <c r="B5" s="9"/>
      <c r="C5" s="15">
        <v>49</v>
      </c>
      <c r="D5" s="15">
        <v>15</v>
      </c>
      <c r="E5" s="15">
        <v>22</v>
      </c>
      <c r="F5" s="15">
        <v>10</v>
      </c>
      <c r="G5" s="12"/>
      <c r="H5" s="15">
        <v>8</v>
      </c>
      <c r="I5" s="15">
        <v>9</v>
      </c>
      <c r="J5" s="15">
        <v>2</v>
      </c>
      <c r="K5" s="15">
        <v>738</v>
      </c>
      <c r="L5" s="15">
        <v>25</v>
      </c>
      <c r="M5" s="15">
        <v>1</v>
      </c>
      <c r="N5" s="15">
        <v>7</v>
      </c>
      <c r="O5" s="15">
        <v>2</v>
      </c>
      <c r="P5" s="15">
        <v>93</v>
      </c>
      <c r="Q5" s="15">
        <v>218</v>
      </c>
      <c r="R5" s="15">
        <v>96</v>
      </c>
      <c r="S5" s="15">
        <v>4</v>
      </c>
      <c r="T5" s="15">
        <v>14</v>
      </c>
      <c r="U5" s="15">
        <v>23</v>
      </c>
      <c r="V5" s="15">
        <v>33</v>
      </c>
    </row>
    <row r="6" spans="1:22" x14ac:dyDescent="0.2">
      <c r="A6" s="9"/>
      <c r="B6" s="9"/>
      <c r="C6" s="15">
        <v>160</v>
      </c>
      <c r="D6" s="15">
        <v>3</v>
      </c>
      <c r="E6" s="12"/>
      <c r="F6" s="15">
        <v>6</v>
      </c>
      <c r="G6" s="12"/>
      <c r="H6" s="15">
        <v>35</v>
      </c>
      <c r="I6" s="15">
        <v>20</v>
      </c>
      <c r="J6" s="15">
        <v>136</v>
      </c>
      <c r="K6" s="15">
        <v>60</v>
      </c>
      <c r="L6" s="15">
        <v>23</v>
      </c>
      <c r="M6" s="15">
        <v>10</v>
      </c>
      <c r="N6" s="15">
        <v>12</v>
      </c>
      <c r="O6" s="15">
        <v>93</v>
      </c>
      <c r="P6" s="15">
        <v>5</v>
      </c>
      <c r="Q6" s="15">
        <v>35</v>
      </c>
      <c r="R6" s="15">
        <v>3</v>
      </c>
      <c r="S6" s="15">
        <v>13</v>
      </c>
      <c r="T6" s="15">
        <v>120</v>
      </c>
      <c r="U6" s="15">
        <v>300</v>
      </c>
      <c r="V6" s="15">
        <v>17</v>
      </c>
    </row>
    <row r="7" spans="1:22" x14ac:dyDescent="0.2">
      <c r="A7" s="9"/>
      <c r="B7" s="9"/>
      <c r="C7" s="12"/>
      <c r="D7" s="12"/>
      <c r="E7" s="12"/>
      <c r="F7" s="15">
        <v>52</v>
      </c>
      <c r="G7" s="12"/>
      <c r="H7" s="15">
        <v>59</v>
      </c>
      <c r="I7" s="12"/>
      <c r="J7" s="15">
        <v>4</v>
      </c>
      <c r="K7" s="15">
        <v>11</v>
      </c>
      <c r="L7" s="15">
        <v>23</v>
      </c>
      <c r="M7" s="12"/>
      <c r="N7" s="12"/>
      <c r="O7" s="15">
        <v>11</v>
      </c>
      <c r="P7" s="15">
        <v>24</v>
      </c>
      <c r="Q7" s="15">
        <v>357</v>
      </c>
      <c r="R7" s="12"/>
      <c r="S7" s="15">
        <v>4</v>
      </c>
      <c r="T7" s="15">
        <v>234</v>
      </c>
      <c r="U7" s="15">
        <v>33</v>
      </c>
      <c r="V7" s="15">
        <v>64</v>
      </c>
    </row>
    <row r="8" spans="1:22" x14ac:dyDescent="0.2">
      <c r="A8" s="9"/>
      <c r="B8" s="9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x14ac:dyDescent="0.2">
      <c r="A9" s="9" t="s">
        <v>78</v>
      </c>
      <c r="B9" s="10" t="s">
        <v>74</v>
      </c>
      <c r="C9" s="22" t="s">
        <v>37</v>
      </c>
      <c r="D9" s="22" t="s">
        <v>38</v>
      </c>
      <c r="E9" s="22" t="s">
        <v>39</v>
      </c>
      <c r="F9" s="22" t="s">
        <v>40</v>
      </c>
      <c r="G9" s="22" t="s">
        <v>41</v>
      </c>
      <c r="H9" s="22" t="s">
        <v>42</v>
      </c>
      <c r="I9" s="22" t="s">
        <v>43</v>
      </c>
      <c r="J9" s="22" t="s">
        <v>44</v>
      </c>
      <c r="K9" s="22" t="s">
        <v>45</v>
      </c>
      <c r="L9" s="22" t="s">
        <v>46</v>
      </c>
      <c r="M9" s="22" t="s">
        <v>47</v>
      </c>
      <c r="N9" s="22" t="s">
        <v>48</v>
      </c>
      <c r="O9" s="22" t="s">
        <v>49</v>
      </c>
      <c r="P9" s="22" t="s">
        <v>50</v>
      </c>
      <c r="Q9" s="22" t="s">
        <v>51</v>
      </c>
      <c r="R9" s="22" t="s">
        <v>52</v>
      </c>
      <c r="S9" s="22" t="s">
        <v>53</v>
      </c>
      <c r="T9" s="22" t="s">
        <v>54</v>
      </c>
      <c r="U9" s="22" t="s">
        <v>18</v>
      </c>
      <c r="V9" s="22" t="s">
        <v>17</v>
      </c>
    </row>
    <row r="10" spans="1:22" ht="32" x14ac:dyDescent="0.2">
      <c r="A10" s="9"/>
      <c r="B10" s="13" t="s">
        <v>75</v>
      </c>
      <c r="C10" s="23">
        <v>7</v>
      </c>
      <c r="D10" s="23">
        <v>1</v>
      </c>
      <c r="E10" s="23">
        <v>8</v>
      </c>
      <c r="F10" s="23">
        <v>14</v>
      </c>
      <c r="G10" s="23">
        <v>17</v>
      </c>
      <c r="H10" s="23">
        <v>5</v>
      </c>
      <c r="I10" s="23">
        <v>9</v>
      </c>
      <c r="J10" s="23">
        <v>10</v>
      </c>
      <c r="K10" s="23">
        <v>16</v>
      </c>
      <c r="L10" s="23">
        <v>19</v>
      </c>
      <c r="M10" s="23">
        <v>15</v>
      </c>
      <c r="N10" s="23">
        <v>11</v>
      </c>
      <c r="O10" s="23">
        <v>18</v>
      </c>
      <c r="P10" s="23">
        <v>3</v>
      </c>
      <c r="Q10" s="23">
        <v>6</v>
      </c>
      <c r="R10" s="23">
        <v>13</v>
      </c>
      <c r="S10" s="23">
        <v>12</v>
      </c>
      <c r="T10" s="23">
        <v>4</v>
      </c>
      <c r="U10" s="23">
        <v>20</v>
      </c>
      <c r="V10" s="23">
        <v>2</v>
      </c>
    </row>
    <row r="11" spans="1:22" x14ac:dyDescent="0.2">
      <c r="A11" s="9"/>
      <c r="B11" s="9" t="s">
        <v>76</v>
      </c>
      <c r="C11" s="15">
        <v>5</v>
      </c>
      <c r="D11" s="15">
        <v>56</v>
      </c>
      <c r="E11" s="15">
        <v>8</v>
      </c>
      <c r="F11" s="15">
        <v>27</v>
      </c>
      <c r="G11" s="12"/>
      <c r="H11" s="15">
        <v>3</v>
      </c>
      <c r="I11" s="15">
        <v>7</v>
      </c>
      <c r="J11" s="15">
        <v>4</v>
      </c>
      <c r="K11" s="15">
        <v>30</v>
      </c>
      <c r="L11" s="15">
        <v>0</v>
      </c>
      <c r="M11" s="15">
        <v>17</v>
      </c>
      <c r="N11" s="15">
        <v>77</v>
      </c>
      <c r="O11" s="15">
        <v>43</v>
      </c>
      <c r="P11" s="15">
        <v>345</v>
      </c>
      <c r="Q11" s="15">
        <v>25</v>
      </c>
      <c r="R11" s="15">
        <v>26</v>
      </c>
      <c r="S11" s="15">
        <v>39</v>
      </c>
      <c r="T11" s="15">
        <v>613</v>
      </c>
      <c r="U11" s="15">
        <v>13</v>
      </c>
      <c r="V11" s="15">
        <v>556</v>
      </c>
    </row>
    <row r="12" spans="1:22" x14ac:dyDescent="0.2">
      <c r="A12" s="9"/>
      <c r="B12" s="9"/>
      <c r="C12" s="15">
        <v>26</v>
      </c>
      <c r="D12" s="15">
        <v>279</v>
      </c>
      <c r="E12" s="15">
        <v>7</v>
      </c>
      <c r="F12" s="15">
        <v>6</v>
      </c>
      <c r="G12" s="12"/>
      <c r="H12" s="15">
        <v>25</v>
      </c>
      <c r="I12" s="15">
        <v>2</v>
      </c>
      <c r="J12" s="15">
        <v>1</v>
      </c>
      <c r="K12" s="15">
        <v>115</v>
      </c>
      <c r="L12" s="15">
        <v>17</v>
      </c>
      <c r="M12" s="15">
        <v>153</v>
      </c>
      <c r="N12" s="15">
        <v>4</v>
      </c>
      <c r="O12" s="15">
        <v>63</v>
      </c>
      <c r="P12" s="15">
        <v>260</v>
      </c>
      <c r="Q12" s="15">
        <v>22</v>
      </c>
      <c r="R12" s="15">
        <v>21</v>
      </c>
      <c r="S12" s="15">
        <v>5</v>
      </c>
      <c r="T12" s="15">
        <v>395</v>
      </c>
      <c r="U12" s="15">
        <v>18</v>
      </c>
      <c r="V12" s="15">
        <v>170</v>
      </c>
    </row>
    <row r="13" spans="1:22" x14ac:dyDescent="0.2">
      <c r="A13" s="9"/>
      <c r="B13" s="9"/>
      <c r="C13" s="15">
        <v>6</v>
      </c>
      <c r="D13" s="15">
        <v>565</v>
      </c>
      <c r="E13" s="15">
        <v>33</v>
      </c>
      <c r="F13" s="15">
        <v>32</v>
      </c>
      <c r="G13" s="12"/>
      <c r="H13" s="15">
        <v>31</v>
      </c>
      <c r="I13" s="15">
        <v>0</v>
      </c>
      <c r="J13" s="15">
        <v>0</v>
      </c>
      <c r="K13" s="15">
        <v>6</v>
      </c>
      <c r="L13" s="15">
        <v>34</v>
      </c>
      <c r="M13" s="15">
        <v>2</v>
      </c>
      <c r="N13" s="15">
        <v>8</v>
      </c>
      <c r="O13" s="15">
        <v>13</v>
      </c>
      <c r="P13" s="15">
        <v>193</v>
      </c>
      <c r="Q13" s="15">
        <v>55</v>
      </c>
      <c r="R13" s="15">
        <v>34</v>
      </c>
      <c r="S13" s="15">
        <v>19</v>
      </c>
      <c r="T13" s="15">
        <v>341</v>
      </c>
      <c r="U13" s="15">
        <v>2</v>
      </c>
      <c r="V13" s="15">
        <v>125</v>
      </c>
    </row>
    <row r="14" spans="1:22" x14ac:dyDescent="0.2">
      <c r="A14" s="9"/>
      <c r="B14" s="9"/>
      <c r="C14" s="15">
        <v>32</v>
      </c>
      <c r="D14" s="15">
        <v>25</v>
      </c>
      <c r="E14" s="15">
        <v>18</v>
      </c>
      <c r="F14" s="15">
        <v>47</v>
      </c>
      <c r="G14" s="12"/>
      <c r="H14" s="15">
        <v>62</v>
      </c>
      <c r="I14" s="15">
        <v>10</v>
      </c>
      <c r="J14" s="15">
        <v>7</v>
      </c>
      <c r="K14" s="15">
        <v>10</v>
      </c>
      <c r="L14" s="15">
        <v>2</v>
      </c>
      <c r="M14" s="15">
        <v>12</v>
      </c>
      <c r="N14" s="15">
        <v>26</v>
      </c>
      <c r="O14" s="15">
        <v>11</v>
      </c>
      <c r="P14" s="15">
        <v>448</v>
      </c>
      <c r="Q14" s="15">
        <v>13</v>
      </c>
      <c r="R14" s="15">
        <v>16</v>
      </c>
      <c r="S14" s="15">
        <v>77</v>
      </c>
      <c r="T14" s="15">
        <v>38</v>
      </c>
      <c r="U14" s="15">
        <v>49</v>
      </c>
      <c r="V14" s="15">
        <v>156</v>
      </c>
    </row>
    <row r="15" spans="1:22" x14ac:dyDescent="0.2">
      <c r="A15" s="9"/>
      <c r="B15" s="9"/>
      <c r="C15" s="15">
        <v>10</v>
      </c>
      <c r="D15" s="15">
        <v>112</v>
      </c>
      <c r="E15" s="15">
        <v>0</v>
      </c>
      <c r="F15" s="15">
        <v>3</v>
      </c>
      <c r="G15" s="12"/>
      <c r="H15" s="12"/>
      <c r="I15" s="15">
        <v>29</v>
      </c>
      <c r="J15" s="15">
        <v>4</v>
      </c>
      <c r="K15" s="12"/>
      <c r="L15" s="12"/>
      <c r="M15" s="12"/>
      <c r="N15" s="15">
        <v>78</v>
      </c>
      <c r="O15" s="12"/>
      <c r="P15" s="15">
        <v>49</v>
      </c>
      <c r="Q15" s="12"/>
      <c r="R15" s="15">
        <v>74</v>
      </c>
      <c r="S15" s="15">
        <v>45</v>
      </c>
      <c r="T15" s="15">
        <v>253</v>
      </c>
      <c r="U15" s="12"/>
      <c r="V15" s="15">
        <v>183</v>
      </c>
    </row>
    <row r="16" spans="1:22" x14ac:dyDescent="0.2">
      <c r="A16" s="9"/>
      <c r="B16" s="9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x14ac:dyDescent="0.2">
      <c r="A17" s="9" t="s">
        <v>79</v>
      </c>
      <c r="B17" s="10" t="s">
        <v>74</v>
      </c>
      <c r="C17" s="22" t="s">
        <v>37</v>
      </c>
      <c r="D17" s="22" t="s">
        <v>38</v>
      </c>
      <c r="E17" s="22" t="s">
        <v>39</v>
      </c>
      <c r="F17" s="22" t="s">
        <v>40</v>
      </c>
      <c r="G17" s="22" t="s">
        <v>41</v>
      </c>
      <c r="H17" s="22" t="s">
        <v>42</v>
      </c>
      <c r="I17" s="22" t="s">
        <v>43</v>
      </c>
      <c r="J17" s="22" t="s">
        <v>44</v>
      </c>
      <c r="K17" s="22" t="s">
        <v>45</v>
      </c>
      <c r="L17" s="22" t="s">
        <v>46</v>
      </c>
      <c r="M17" s="22" t="s">
        <v>47</v>
      </c>
      <c r="N17" s="22" t="s">
        <v>48</v>
      </c>
      <c r="O17" s="22" t="s">
        <v>49</v>
      </c>
      <c r="P17" s="22" t="s">
        <v>50</v>
      </c>
      <c r="Q17" s="22" t="s">
        <v>51</v>
      </c>
      <c r="R17" s="22" t="s">
        <v>52</v>
      </c>
      <c r="S17" s="22" t="s">
        <v>53</v>
      </c>
      <c r="T17" s="22" t="s">
        <v>54</v>
      </c>
      <c r="U17" s="22" t="s">
        <v>18</v>
      </c>
      <c r="V17" s="22" t="s">
        <v>17</v>
      </c>
    </row>
    <row r="18" spans="1:22" ht="32" x14ac:dyDescent="0.2">
      <c r="A18" s="9"/>
      <c r="B18" s="13" t="s">
        <v>75</v>
      </c>
      <c r="C18" s="23">
        <v>15</v>
      </c>
      <c r="D18" s="23">
        <v>14</v>
      </c>
      <c r="E18" s="23">
        <v>12</v>
      </c>
      <c r="F18" s="23">
        <v>13</v>
      </c>
      <c r="G18" s="23">
        <v>19</v>
      </c>
      <c r="H18" s="23">
        <v>9</v>
      </c>
      <c r="I18" s="23">
        <v>10</v>
      </c>
      <c r="J18" s="23">
        <v>8</v>
      </c>
      <c r="K18" s="23">
        <v>4</v>
      </c>
      <c r="L18" s="23">
        <v>11</v>
      </c>
      <c r="M18" s="23">
        <v>5</v>
      </c>
      <c r="N18" s="23">
        <v>2</v>
      </c>
      <c r="O18" s="23">
        <v>17</v>
      </c>
      <c r="P18" s="23">
        <v>6</v>
      </c>
      <c r="Q18" s="23">
        <v>7</v>
      </c>
      <c r="R18" s="23">
        <v>16</v>
      </c>
      <c r="S18" s="23">
        <v>18</v>
      </c>
      <c r="T18" s="23">
        <v>3</v>
      </c>
      <c r="U18" s="23">
        <v>1</v>
      </c>
      <c r="V18" s="23">
        <v>20</v>
      </c>
    </row>
    <row r="19" spans="1:22" x14ac:dyDescent="0.2">
      <c r="A19" s="9"/>
      <c r="B19" s="9" t="s">
        <v>76</v>
      </c>
      <c r="C19" s="15">
        <v>33</v>
      </c>
      <c r="D19" s="15">
        <v>1</v>
      </c>
      <c r="E19" s="15">
        <v>3</v>
      </c>
      <c r="F19" s="15">
        <v>7</v>
      </c>
      <c r="G19" s="12"/>
      <c r="H19" s="15">
        <v>24</v>
      </c>
      <c r="I19" s="15">
        <v>3</v>
      </c>
      <c r="J19" s="15">
        <v>3</v>
      </c>
      <c r="K19" s="15">
        <v>4</v>
      </c>
      <c r="L19" s="15">
        <v>4</v>
      </c>
      <c r="M19" s="15">
        <v>5</v>
      </c>
      <c r="N19" s="15">
        <v>313</v>
      </c>
      <c r="O19" s="15">
        <v>13</v>
      </c>
      <c r="P19" s="15">
        <v>155</v>
      </c>
      <c r="Q19" s="15">
        <v>5</v>
      </c>
      <c r="R19" s="15">
        <v>5</v>
      </c>
      <c r="S19" s="15">
        <v>14</v>
      </c>
      <c r="T19" s="15">
        <v>922</v>
      </c>
      <c r="U19" s="15">
        <v>29</v>
      </c>
      <c r="V19" s="15">
        <v>27</v>
      </c>
    </row>
    <row r="20" spans="1:22" x14ac:dyDescent="0.2">
      <c r="A20" s="9"/>
      <c r="B20" s="9"/>
      <c r="C20" s="15">
        <v>8</v>
      </c>
      <c r="D20" s="15">
        <v>18</v>
      </c>
      <c r="E20" s="15">
        <v>54</v>
      </c>
      <c r="F20" s="15">
        <v>34</v>
      </c>
      <c r="G20" s="12"/>
      <c r="H20" s="15">
        <v>77</v>
      </c>
      <c r="I20" s="15">
        <v>0</v>
      </c>
      <c r="J20" s="15">
        <v>41</v>
      </c>
      <c r="K20" s="15">
        <v>11</v>
      </c>
      <c r="L20" s="15">
        <v>6</v>
      </c>
      <c r="M20" s="15">
        <v>3</v>
      </c>
      <c r="N20" s="15">
        <v>19</v>
      </c>
      <c r="O20" s="15">
        <v>10</v>
      </c>
      <c r="P20" s="15">
        <v>23</v>
      </c>
      <c r="Q20" s="15">
        <v>50</v>
      </c>
      <c r="R20" s="15">
        <v>15</v>
      </c>
      <c r="S20" s="15">
        <v>7</v>
      </c>
      <c r="T20" s="15">
        <v>1844</v>
      </c>
      <c r="U20" s="15">
        <v>31</v>
      </c>
      <c r="V20" s="15">
        <v>40</v>
      </c>
    </row>
    <row r="21" spans="1:22" x14ac:dyDescent="0.2">
      <c r="A21" s="9"/>
      <c r="B21" s="9"/>
      <c r="C21" s="15">
        <v>4</v>
      </c>
      <c r="D21" s="15">
        <v>4</v>
      </c>
      <c r="E21" s="15">
        <v>5</v>
      </c>
      <c r="F21" s="15">
        <v>24</v>
      </c>
      <c r="G21" s="12"/>
      <c r="H21" s="15">
        <v>3</v>
      </c>
      <c r="I21" s="15">
        <v>2</v>
      </c>
      <c r="J21" s="15">
        <v>0</v>
      </c>
      <c r="K21" s="15">
        <v>52</v>
      </c>
      <c r="L21" s="15">
        <v>5</v>
      </c>
      <c r="M21" s="15">
        <v>1</v>
      </c>
      <c r="N21" s="15">
        <v>171</v>
      </c>
      <c r="O21" s="15">
        <v>10</v>
      </c>
      <c r="P21" s="15">
        <v>8</v>
      </c>
      <c r="Q21" s="15">
        <v>7</v>
      </c>
      <c r="R21" s="15">
        <v>37</v>
      </c>
      <c r="S21" s="15">
        <v>20</v>
      </c>
      <c r="T21" s="15">
        <v>398</v>
      </c>
      <c r="U21" s="15">
        <v>299</v>
      </c>
      <c r="V21" s="15">
        <v>13</v>
      </c>
    </row>
    <row r="22" spans="1:22" x14ac:dyDescent="0.2">
      <c r="A22" s="9"/>
      <c r="B22" s="9"/>
      <c r="C22" s="15">
        <v>36</v>
      </c>
      <c r="D22" s="15">
        <v>0</v>
      </c>
      <c r="E22" s="15">
        <v>38</v>
      </c>
      <c r="F22" s="15">
        <v>1</v>
      </c>
      <c r="G22" s="12"/>
      <c r="H22" s="15">
        <v>2</v>
      </c>
      <c r="I22" s="15">
        <v>22</v>
      </c>
      <c r="J22" s="15">
        <v>3</v>
      </c>
      <c r="K22" s="15">
        <v>87</v>
      </c>
      <c r="L22" s="15">
        <v>8</v>
      </c>
      <c r="M22" s="15">
        <v>1</v>
      </c>
      <c r="N22" s="15">
        <v>0</v>
      </c>
      <c r="O22" s="15">
        <v>26</v>
      </c>
      <c r="P22" s="15">
        <v>14</v>
      </c>
      <c r="Q22" s="15">
        <v>2</v>
      </c>
      <c r="R22" s="15">
        <v>33</v>
      </c>
      <c r="S22" s="15">
        <v>18</v>
      </c>
      <c r="T22" s="15">
        <v>321</v>
      </c>
      <c r="U22" s="15">
        <v>30</v>
      </c>
      <c r="V22" s="15">
        <v>135</v>
      </c>
    </row>
    <row r="23" spans="1:22" x14ac:dyDescent="0.2">
      <c r="A23" s="9"/>
      <c r="B23" s="9"/>
      <c r="C23" s="15">
        <v>16</v>
      </c>
      <c r="D23" s="15">
        <v>1</v>
      </c>
      <c r="E23" s="15">
        <v>27</v>
      </c>
      <c r="F23" s="15">
        <v>11</v>
      </c>
      <c r="G23" s="12"/>
      <c r="H23" s="12"/>
      <c r="I23" s="15">
        <v>5</v>
      </c>
      <c r="J23" s="15">
        <v>0</v>
      </c>
      <c r="K23" s="12"/>
      <c r="L23" s="12"/>
      <c r="M23" s="15">
        <v>12</v>
      </c>
      <c r="N23" s="12"/>
      <c r="O23" s="12"/>
      <c r="P23" s="12"/>
      <c r="Q23" s="12"/>
      <c r="R23" s="15">
        <v>24</v>
      </c>
      <c r="S23" s="12"/>
      <c r="T23" s="15">
        <v>120</v>
      </c>
      <c r="U23" s="15">
        <v>9</v>
      </c>
      <c r="V23" s="12"/>
    </row>
  </sheetData>
  <mergeCells count="6">
    <mergeCell ref="A1:A8"/>
    <mergeCell ref="B3:B8"/>
    <mergeCell ref="A9:A16"/>
    <mergeCell ref="B11:B16"/>
    <mergeCell ref="A17:A23"/>
    <mergeCell ref="B19:B23"/>
  </mergeCells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B2" sqref="B2"/>
    </sheetView>
  </sheetViews>
  <sheetFormatPr baseColWidth="10" defaultRowHeight="16" x14ac:dyDescent="0.2"/>
  <cols>
    <col min="1" max="1" width="10.33203125" bestFit="1" customWidth="1"/>
    <col min="2" max="2" width="19.33203125" bestFit="1" customWidth="1"/>
    <col min="3" max="3" width="11.1640625" bestFit="1" customWidth="1"/>
    <col min="4" max="4" width="15" bestFit="1" customWidth="1"/>
    <col min="5" max="5" width="15.5" bestFit="1" customWidth="1"/>
    <col min="6" max="6" width="6.1640625" bestFit="1" customWidth="1"/>
    <col min="7" max="7" width="11.83203125" bestFit="1" customWidth="1"/>
    <col min="8" max="8" width="11.6640625" bestFit="1" customWidth="1"/>
    <col min="9" max="9" width="8" bestFit="1" customWidth="1"/>
    <col min="10" max="10" width="9.83203125" bestFit="1" customWidth="1"/>
    <col min="11" max="11" width="10.5" bestFit="1" customWidth="1"/>
    <col min="12" max="12" width="10" bestFit="1" customWidth="1"/>
    <col min="13" max="13" width="10.1640625" bestFit="1" customWidth="1"/>
    <col min="14" max="14" width="14.6640625" bestFit="1" customWidth="1"/>
    <col min="15" max="15" width="9" bestFit="1" customWidth="1"/>
    <col min="16" max="16" width="15.33203125" bestFit="1" customWidth="1"/>
    <col min="17" max="17" width="17.6640625" bestFit="1" customWidth="1"/>
    <col min="18" max="18" width="10.33203125" bestFit="1" customWidth="1"/>
    <col min="19" max="19" width="11.1640625" bestFit="1" customWidth="1"/>
    <col min="20" max="20" width="19.83203125" bestFit="1" customWidth="1"/>
    <col min="21" max="21" width="9.1640625" bestFit="1" customWidth="1"/>
    <col min="22" max="22" width="6.83203125" bestFit="1" customWidth="1"/>
  </cols>
  <sheetData>
    <row r="1" spans="1:22" x14ac:dyDescent="0.2">
      <c r="A1" s="9" t="s">
        <v>77</v>
      </c>
      <c r="B1" s="10" t="s">
        <v>74</v>
      </c>
      <c r="C1" s="24" t="s">
        <v>55</v>
      </c>
      <c r="D1" s="24" t="s">
        <v>56</v>
      </c>
      <c r="E1" s="24" t="s">
        <v>57</v>
      </c>
      <c r="F1" s="24" t="s">
        <v>58</v>
      </c>
      <c r="G1" s="24" t="s">
        <v>59</v>
      </c>
      <c r="H1" s="24" t="s">
        <v>60</v>
      </c>
      <c r="I1" s="24" t="s">
        <v>61</v>
      </c>
      <c r="J1" s="24" t="s">
        <v>62</v>
      </c>
      <c r="K1" s="24" t="s">
        <v>63</v>
      </c>
      <c r="L1" s="24" t="s">
        <v>64</v>
      </c>
      <c r="M1" s="24" t="s">
        <v>65</v>
      </c>
      <c r="N1" s="24" t="s">
        <v>66</v>
      </c>
      <c r="O1" s="24" t="s">
        <v>67</v>
      </c>
      <c r="P1" s="24" t="s">
        <v>68</v>
      </c>
      <c r="Q1" s="24" t="s">
        <v>69</v>
      </c>
      <c r="R1" s="24" t="s">
        <v>70</v>
      </c>
      <c r="S1" s="24" t="s">
        <v>71</v>
      </c>
      <c r="T1" s="24" t="s">
        <v>72</v>
      </c>
      <c r="U1" s="24" t="s">
        <v>17</v>
      </c>
      <c r="V1" s="24" t="s">
        <v>18</v>
      </c>
    </row>
    <row r="2" spans="1:22" ht="32" x14ac:dyDescent="0.2">
      <c r="A2" s="9"/>
      <c r="B2" s="13" t="s">
        <v>75</v>
      </c>
      <c r="C2" s="25">
        <v>8</v>
      </c>
      <c r="D2" s="25">
        <v>1</v>
      </c>
      <c r="E2" s="25">
        <v>11</v>
      </c>
      <c r="F2" s="25">
        <v>17</v>
      </c>
      <c r="G2" s="25">
        <v>2</v>
      </c>
      <c r="H2" s="25">
        <v>18</v>
      </c>
      <c r="I2" s="25">
        <v>9</v>
      </c>
      <c r="J2" s="25">
        <v>3</v>
      </c>
      <c r="K2" s="25">
        <v>19</v>
      </c>
      <c r="L2" s="25">
        <v>16</v>
      </c>
      <c r="M2" s="25">
        <v>5</v>
      </c>
      <c r="N2" s="25">
        <v>20</v>
      </c>
      <c r="O2" s="25">
        <v>13</v>
      </c>
      <c r="P2" s="25">
        <v>14</v>
      </c>
      <c r="Q2" s="25">
        <v>15</v>
      </c>
      <c r="R2" s="25">
        <v>12</v>
      </c>
      <c r="S2" s="25">
        <v>6</v>
      </c>
      <c r="T2" s="25">
        <v>10</v>
      </c>
      <c r="U2" s="25">
        <v>4</v>
      </c>
      <c r="V2" s="25">
        <v>7</v>
      </c>
    </row>
    <row r="3" spans="1:22" ht="16" customHeight="1" x14ac:dyDescent="0.2">
      <c r="A3" s="9"/>
      <c r="B3" s="9" t="s">
        <v>76</v>
      </c>
      <c r="C3" s="15">
        <v>54</v>
      </c>
      <c r="D3" s="15">
        <v>627</v>
      </c>
      <c r="E3" s="15">
        <v>11</v>
      </c>
      <c r="F3" s="15">
        <v>39</v>
      </c>
      <c r="G3" s="15">
        <v>594</v>
      </c>
      <c r="H3" s="12"/>
      <c r="I3" s="15">
        <v>34</v>
      </c>
      <c r="J3" s="12"/>
      <c r="K3" s="15">
        <v>7</v>
      </c>
      <c r="L3" s="15">
        <v>27</v>
      </c>
      <c r="M3" s="15">
        <v>2</v>
      </c>
      <c r="N3" s="15">
        <v>29</v>
      </c>
      <c r="O3" s="15">
        <v>20</v>
      </c>
      <c r="P3" s="15">
        <v>55</v>
      </c>
      <c r="Q3" s="15">
        <v>10</v>
      </c>
      <c r="R3" s="15">
        <v>44</v>
      </c>
      <c r="S3" s="15">
        <v>34</v>
      </c>
      <c r="T3" s="15">
        <v>5</v>
      </c>
      <c r="U3" s="15">
        <v>297</v>
      </c>
      <c r="V3" s="15">
        <v>403</v>
      </c>
    </row>
    <row r="4" spans="1:22" x14ac:dyDescent="0.2">
      <c r="A4" s="9"/>
      <c r="B4" s="9"/>
      <c r="C4" s="15">
        <v>33</v>
      </c>
      <c r="D4" s="15">
        <v>277</v>
      </c>
      <c r="E4" s="15">
        <v>19</v>
      </c>
      <c r="F4" s="15">
        <v>15</v>
      </c>
      <c r="G4" s="15">
        <v>279</v>
      </c>
      <c r="H4" s="12"/>
      <c r="I4" s="15">
        <v>24</v>
      </c>
      <c r="J4" s="12"/>
      <c r="K4" s="15">
        <v>40</v>
      </c>
      <c r="L4" s="15">
        <v>13</v>
      </c>
      <c r="M4" s="15">
        <v>2</v>
      </c>
      <c r="N4" s="15">
        <v>109</v>
      </c>
      <c r="O4" s="15">
        <v>101</v>
      </c>
      <c r="P4" s="15">
        <v>5</v>
      </c>
      <c r="Q4" s="15">
        <v>42</v>
      </c>
      <c r="R4" s="15">
        <v>23</v>
      </c>
      <c r="S4" s="15">
        <v>20</v>
      </c>
      <c r="T4" s="15">
        <v>91</v>
      </c>
      <c r="U4" s="15">
        <v>162</v>
      </c>
      <c r="V4" s="15">
        <v>35</v>
      </c>
    </row>
    <row r="5" spans="1:22" x14ac:dyDescent="0.2">
      <c r="A5" s="9"/>
      <c r="B5" s="9"/>
      <c r="C5" s="15">
        <v>64</v>
      </c>
      <c r="D5" s="15">
        <v>30</v>
      </c>
      <c r="E5" s="15">
        <v>4</v>
      </c>
      <c r="F5" s="15">
        <v>8</v>
      </c>
      <c r="G5" s="15">
        <v>118</v>
      </c>
      <c r="H5" s="12"/>
      <c r="I5" s="15">
        <v>20</v>
      </c>
      <c r="J5" s="12"/>
      <c r="K5" s="15">
        <v>15</v>
      </c>
      <c r="L5" s="15">
        <v>21</v>
      </c>
      <c r="M5" s="15">
        <v>4</v>
      </c>
      <c r="N5" s="15">
        <v>10</v>
      </c>
      <c r="O5" s="15">
        <v>20</v>
      </c>
      <c r="P5" s="15">
        <v>55</v>
      </c>
      <c r="Q5" s="15">
        <v>30</v>
      </c>
      <c r="R5" s="15">
        <v>3</v>
      </c>
      <c r="S5" s="15">
        <v>28</v>
      </c>
      <c r="T5" s="15">
        <v>15</v>
      </c>
      <c r="U5" s="15">
        <v>116</v>
      </c>
      <c r="V5" s="15">
        <v>67</v>
      </c>
    </row>
    <row r="6" spans="1:22" x14ac:dyDescent="0.2">
      <c r="A6" s="9"/>
      <c r="B6" s="9"/>
      <c r="C6" s="15">
        <v>60</v>
      </c>
      <c r="D6" s="15">
        <v>72</v>
      </c>
      <c r="E6" s="15">
        <v>11</v>
      </c>
      <c r="F6" s="15">
        <v>2</v>
      </c>
      <c r="G6" s="12"/>
      <c r="H6" s="12"/>
      <c r="I6" s="15">
        <v>218</v>
      </c>
      <c r="J6" s="12"/>
      <c r="K6" s="15">
        <v>8</v>
      </c>
      <c r="L6" s="15">
        <v>36</v>
      </c>
      <c r="M6" s="15">
        <v>18</v>
      </c>
      <c r="N6" s="12"/>
      <c r="O6" s="15">
        <v>5</v>
      </c>
      <c r="P6" s="15">
        <v>39</v>
      </c>
      <c r="Q6" s="12"/>
      <c r="R6" s="15">
        <v>6</v>
      </c>
      <c r="S6" s="15">
        <v>56</v>
      </c>
      <c r="T6" s="15">
        <v>36</v>
      </c>
      <c r="U6" s="15">
        <v>149</v>
      </c>
      <c r="V6" s="15">
        <v>21</v>
      </c>
    </row>
    <row r="7" spans="1:22" x14ac:dyDescent="0.2">
      <c r="A7" s="9"/>
      <c r="B7" s="9"/>
      <c r="C7" s="12"/>
      <c r="D7" s="12"/>
      <c r="E7" s="15">
        <v>22</v>
      </c>
      <c r="F7" s="12"/>
      <c r="G7" s="12"/>
      <c r="H7" s="12"/>
      <c r="I7" s="12"/>
      <c r="J7" s="12"/>
      <c r="K7" s="12"/>
      <c r="L7" s="12"/>
      <c r="M7" s="15">
        <v>37</v>
      </c>
      <c r="N7" s="12"/>
      <c r="O7" s="12"/>
      <c r="P7" s="15">
        <v>46</v>
      </c>
      <c r="Q7" s="12"/>
      <c r="R7" s="15">
        <v>53</v>
      </c>
      <c r="S7" s="15">
        <v>25</v>
      </c>
      <c r="T7" s="12"/>
      <c r="U7" s="15">
        <v>54</v>
      </c>
      <c r="V7" s="12"/>
    </row>
    <row r="8" spans="1:22" x14ac:dyDescent="0.2">
      <c r="A8" s="9"/>
      <c r="B8" s="9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x14ac:dyDescent="0.2">
      <c r="A9" s="9" t="s">
        <v>78</v>
      </c>
      <c r="B9" s="10" t="s">
        <v>74</v>
      </c>
      <c r="C9" s="24" t="s">
        <v>55</v>
      </c>
      <c r="D9" s="24" t="s">
        <v>56</v>
      </c>
      <c r="E9" s="24" t="s">
        <v>57</v>
      </c>
      <c r="F9" s="24" t="s">
        <v>58</v>
      </c>
      <c r="G9" s="24" t="s">
        <v>59</v>
      </c>
      <c r="H9" s="24" t="s">
        <v>60</v>
      </c>
      <c r="I9" s="24" t="s">
        <v>61</v>
      </c>
      <c r="J9" s="24" t="s">
        <v>62</v>
      </c>
      <c r="K9" s="24" t="s">
        <v>63</v>
      </c>
      <c r="L9" s="24" t="s">
        <v>64</v>
      </c>
      <c r="M9" s="24" t="s">
        <v>65</v>
      </c>
      <c r="N9" s="24" t="s">
        <v>66</v>
      </c>
      <c r="O9" s="24" t="s">
        <v>67</v>
      </c>
      <c r="P9" s="24" t="s">
        <v>68</v>
      </c>
      <c r="Q9" s="24" t="s">
        <v>69</v>
      </c>
      <c r="R9" s="24" t="s">
        <v>70</v>
      </c>
      <c r="S9" s="24" t="s">
        <v>71</v>
      </c>
      <c r="T9" s="24" t="s">
        <v>72</v>
      </c>
      <c r="U9" s="24" t="s">
        <v>17</v>
      </c>
      <c r="V9" s="24" t="s">
        <v>18</v>
      </c>
    </row>
    <row r="10" spans="1:22" ht="32" x14ac:dyDescent="0.2">
      <c r="A10" s="9"/>
      <c r="B10" s="13" t="s">
        <v>75</v>
      </c>
      <c r="C10" s="25">
        <v>14</v>
      </c>
      <c r="D10" s="25">
        <v>11</v>
      </c>
      <c r="E10" s="25">
        <v>8</v>
      </c>
      <c r="F10" s="25">
        <v>19</v>
      </c>
      <c r="G10" s="25">
        <v>18</v>
      </c>
      <c r="H10" s="25">
        <v>20</v>
      </c>
      <c r="I10" s="25">
        <v>9</v>
      </c>
      <c r="J10" s="25">
        <v>17</v>
      </c>
      <c r="K10" s="25">
        <v>3</v>
      </c>
      <c r="L10" s="25">
        <v>6</v>
      </c>
      <c r="M10" s="25">
        <v>10</v>
      </c>
      <c r="N10" s="25">
        <v>2</v>
      </c>
      <c r="O10" s="25">
        <v>15</v>
      </c>
      <c r="P10" s="25">
        <v>7</v>
      </c>
      <c r="Q10" s="25">
        <v>1</v>
      </c>
      <c r="R10" s="25">
        <v>4</v>
      </c>
      <c r="S10" s="25">
        <v>5</v>
      </c>
      <c r="T10" s="25">
        <v>12</v>
      </c>
      <c r="U10" s="25">
        <v>16</v>
      </c>
      <c r="V10" s="25">
        <v>13</v>
      </c>
    </row>
    <row r="11" spans="1:22" ht="16" customHeight="1" x14ac:dyDescent="0.2">
      <c r="A11" s="9"/>
      <c r="B11" s="9" t="s">
        <v>76</v>
      </c>
      <c r="C11" s="15">
        <v>14</v>
      </c>
      <c r="D11" s="15">
        <v>72</v>
      </c>
      <c r="E11" s="15">
        <v>53</v>
      </c>
      <c r="F11" s="15">
        <v>30</v>
      </c>
      <c r="G11" s="15">
        <v>33</v>
      </c>
      <c r="H11" s="12"/>
      <c r="I11" s="15">
        <v>3</v>
      </c>
      <c r="J11" s="12"/>
      <c r="K11" s="15">
        <v>17</v>
      </c>
      <c r="L11" s="15">
        <v>111</v>
      </c>
      <c r="M11" s="15">
        <v>4</v>
      </c>
      <c r="N11" s="15">
        <v>13</v>
      </c>
      <c r="O11" s="15">
        <v>21</v>
      </c>
      <c r="P11" s="15">
        <v>150</v>
      </c>
      <c r="Q11" s="15">
        <v>148</v>
      </c>
      <c r="R11" s="15">
        <v>5</v>
      </c>
      <c r="S11" s="15">
        <v>4</v>
      </c>
      <c r="T11" s="15">
        <v>90</v>
      </c>
      <c r="U11" s="15">
        <v>225</v>
      </c>
      <c r="V11" s="15">
        <v>109</v>
      </c>
    </row>
    <row r="12" spans="1:22" x14ac:dyDescent="0.2">
      <c r="A12" s="9"/>
      <c r="B12" s="9"/>
      <c r="C12" s="15">
        <v>27</v>
      </c>
      <c r="D12" s="15">
        <v>61</v>
      </c>
      <c r="E12" s="15">
        <v>64</v>
      </c>
      <c r="F12" s="15">
        <v>35</v>
      </c>
      <c r="G12" s="15">
        <v>11</v>
      </c>
      <c r="H12" s="12"/>
      <c r="I12" s="15">
        <v>344</v>
      </c>
      <c r="J12" s="12"/>
      <c r="K12" s="15">
        <v>40</v>
      </c>
      <c r="L12" s="15">
        <v>29</v>
      </c>
      <c r="M12" s="15">
        <v>42</v>
      </c>
      <c r="N12" s="15">
        <v>184</v>
      </c>
      <c r="O12" s="15">
        <v>10</v>
      </c>
      <c r="P12" s="15">
        <v>30</v>
      </c>
      <c r="Q12" s="15">
        <v>11</v>
      </c>
      <c r="R12" s="15">
        <v>3</v>
      </c>
      <c r="S12" s="15">
        <v>143</v>
      </c>
      <c r="T12" s="15">
        <v>32</v>
      </c>
      <c r="U12" s="15">
        <v>18</v>
      </c>
      <c r="V12" s="15">
        <v>23</v>
      </c>
    </row>
    <row r="13" spans="1:22" x14ac:dyDescent="0.2">
      <c r="A13" s="9"/>
      <c r="B13" s="9"/>
      <c r="C13" s="15">
        <v>37</v>
      </c>
      <c r="D13" s="15">
        <v>17</v>
      </c>
      <c r="E13" s="15">
        <v>31</v>
      </c>
      <c r="F13" s="15">
        <v>67</v>
      </c>
      <c r="G13" s="15">
        <v>20</v>
      </c>
      <c r="H13" s="12"/>
      <c r="I13" s="15">
        <v>76</v>
      </c>
      <c r="J13" s="12"/>
      <c r="K13" s="15">
        <v>25</v>
      </c>
      <c r="L13" s="15">
        <v>117</v>
      </c>
      <c r="M13" s="15">
        <v>1</v>
      </c>
      <c r="N13" s="15">
        <v>18</v>
      </c>
      <c r="O13" s="15">
        <v>18</v>
      </c>
      <c r="P13" s="15">
        <v>188</v>
      </c>
      <c r="Q13" s="15">
        <v>72</v>
      </c>
      <c r="R13" s="15">
        <v>10</v>
      </c>
      <c r="S13" s="15">
        <v>110</v>
      </c>
      <c r="T13" s="15">
        <v>35</v>
      </c>
      <c r="U13" s="15">
        <v>6</v>
      </c>
      <c r="V13" s="15">
        <v>46</v>
      </c>
    </row>
    <row r="14" spans="1:22" x14ac:dyDescent="0.2">
      <c r="A14" s="9"/>
      <c r="B14" s="9"/>
      <c r="C14" s="15">
        <v>23</v>
      </c>
      <c r="D14" s="15">
        <v>4</v>
      </c>
      <c r="E14" s="15">
        <v>8</v>
      </c>
      <c r="F14" s="12"/>
      <c r="G14" s="15">
        <v>40</v>
      </c>
      <c r="H14" s="12"/>
      <c r="I14" s="15">
        <v>187</v>
      </c>
      <c r="J14" s="12"/>
      <c r="K14" s="15">
        <v>3</v>
      </c>
      <c r="L14" s="15">
        <v>45</v>
      </c>
      <c r="M14" s="15">
        <v>2</v>
      </c>
      <c r="N14" s="15">
        <v>35</v>
      </c>
      <c r="O14" s="15">
        <v>126</v>
      </c>
      <c r="P14" s="15">
        <v>36</v>
      </c>
      <c r="Q14" s="15">
        <v>123</v>
      </c>
      <c r="R14" s="15">
        <v>90</v>
      </c>
      <c r="S14" s="15">
        <v>133</v>
      </c>
      <c r="T14" s="15">
        <v>8</v>
      </c>
      <c r="U14" s="15">
        <v>28</v>
      </c>
      <c r="V14" s="15">
        <v>27</v>
      </c>
    </row>
    <row r="15" spans="1:22" x14ac:dyDescent="0.2">
      <c r="A15" s="9"/>
      <c r="B15" s="9"/>
      <c r="C15" s="15">
        <v>30</v>
      </c>
      <c r="D15" s="15">
        <v>15</v>
      </c>
      <c r="E15" s="15">
        <v>20</v>
      </c>
      <c r="F15" s="12"/>
      <c r="G15" s="15">
        <v>8</v>
      </c>
      <c r="H15" s="12"/>
      <c r="I15" s="15">
        <v>371</v>
      </c>
      <c r="J15" s="12"/>
      <c r="K15" s="15">
        <v>22</v>
      </c>
      <c r="L15" s="12"/>
      <c r="M15" s="12"/>
      <c r="N15" s="12"/>
      <c r="O15" s="15">
        <v>37</v>
      </c>
      <c r="P15" s="15">
        <v>46</v>
      </c>
      <c r="Q15" s="15">
        <v>8</v>
      </c>
      <c r="R15" s="15">
        <v>19</v>
      </c>
      <c r="S15" s="12"/>
      <c r="T15" s="15">
        <v>92</v>
      </c>
      <c r="U15" s="15">
        <v>71</v>
      </c>
      <c r="V15" s="12"/>
    </row>
    <row r="16" spans="1:22" x14ac:dyDescent="0.2">
      <c r="A16" s="9"/>
      <c r="B16" s="9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x14ac:dyDescent="0.2">
      <c r="A17" s="9" t="s">
        <v>79</v>
      </c>
      <c r="B17" s="10" t="s">
        <v>74</v>
      </c>
      <c r="C17" s="24" t="s">
        <v>55</v>
      </c>
      <c r="D17" s="24" t="s">
        <v>56</v>
      </c>
      <c r="E17" s="24" t="s">
        <v>57</v>
      </c>
      <c r="F17" s="24" t="s">
        <v>58</v>
      </c>
      <c r="G17" s="24" t="s">
        <v>59</v>
      </c>
      <c r="H17" s="24" t="s">
        <v>60</v>
      </c>
      <c r="I17" s="24" t="s">
        <v>61</v>
      </c>
      <c r="J17" s="24" t="s">
        <v>62</v>
      </c>
      <c r="K17" s="24" t="s">
        <v>63</v>
      </c>
      <c r="L17" s="24" t="s">
        <v>64</v>
      </c>
      <c r="M17" s="24" t="s">
        <v>65</v>
      </c>
      <c r="N17" s="24" t="s">
        <v>66</v>
      </c>
      <c r="O17" s="24" t="s">
        <v>67</v>
      </c>
      <c r="P17" s="24" t="s">
        <v>68</v>
      </c>
      <c r="Q17" s="24" t="s">
        <v>69</v>
      </c>
      <c r="R17" s="24" t="s">
        <v>70</v>
      </c>
      <c r="S17" s="24" t="s">
        <v>71</v>
      </c>
      <c r="T17" s="24" t="s">
        <v>72</v>
      </c>
      <c r="U17" s="24" t="s">
        <v>17</v>
      </c>
      <c r="V17" s="24" t="s">
        <v>18</v>
      </c>
    </row>
    <row r="18" spans="1:22" ht="32" x14ac:dyDescent="0.2">
      <c r="A18" s="9"/>
      <c r="B18" s="13" t="s">
        <v>75</v>
      </c>
      <c r="C18" s="25">
        <v>2</v>
      </c>
      <c r="D18" s="25">
        <v>17</v>
      </c>
      <c r="E18" s="25">
        <v>6</v>
      </c>
      <c r="F18" s="25">
        <v>15</v>
      </c>
      <c r="G18" s="25">
        <v>8</v>
      </c>
      <c r="H18" s="25">
        <v>1</v>
      </c>
      <c r="I18" s="25">
        <v>12</v>
      </c>
      <c r="J18" s="25">
        <v>9</v>
      </c>
      <c r="K18" s="25">
        <v>19</v>
      </c>
      <c r="L18" s="25">
        <v>4</v>
      </c>
      <c r="M18" s="25">
        <v>18</v>
      </c>
      <c r="N18" s="25">
        <v>7</v>
      </c>
      <c r="O18" s="25">
        <v>5</v>
      </c>
      <c r="P18" s="25">
        <v>11</v>
      </c>
      <c r="Q18" s="25">
        <v>20</v>
      </c>
      <c r="R18" s="25">
        <v>10</v>
      </c>
      <c r="S18" s="25">
        <v>14</v>
      </c>
      <c r="T18" s="25">
        <v>13</v>
      </c>
      <c r="U18" s="25">
        <v>3</v>
      </c>
      <c r="V18" s="25">
        <v>16</v>
      </c>
    </row>
    <row r="19" spans="1:22" ht="16" customHeight="1" x14ac:dyDescent="0.2">
      <c r="A19" s="9"/>
      <c r="B19" s="9" t="s">
        <v>76</v>
      </c>
      <c r="C19" s="15">
        <v>24</v>
      </c>
      <c r="D19" s="15">
        <v>43</v>
      </c>
      <c r="E19" s="15">
        <v>5</v>
      </c>
      <c r="F19" s="15">
        <v>9</v>
      </c>
      <c r="G19" s="15">
        <v>7</v>
      </c>
      <c r="H19" s="12"/>
      <c r="I19" s="15">
        <v>16</v>
      </c>
      <c r="J19" s="12"/>
      <c r="K19" s="15">
        <v>1</v>
      </c>
      <c r="L19" s="15">
        <v>63</v>
      </c>
      <c r="M19" s="15">
        <v>2</v>
      </c>
      <c r="N19" s="15">
        <v>25</v>
      </c>
      <c r="O19" s="15">
        <v>3</v>
      </c>
      <c r="P19" s="15">
        <v>0</v>
      </c>
      <c r="Q19" s="15">
        <v>8</v>
      </c>
      <c r="R19" s="15">
        <v>6</v>
      </c>
      <c r="S19" s="15">
        <v>25</v>
      </c>
      <c r="T19" s="15">
        <v>55</v>
      </c>
      <c r="U19" s="15">
        <v>26</v>
      </c>
      <c r="V19" s="15">
        <v>12</v>
      </c>
    </row>
    <row r="20" spans="1:22" x14ac:dyDescent="0.2">
      <c r="A20" s="9"/>
      <c r="B20" s="9"/>
      <c r="C20" s="15">
        <v>71</v>
      </c>
      <c r="D20" s="15">
        <v>7</v>
      </c>
      <c r="E20" s="15">
        <v>4</v>
      </c>
      <c r="F20" s="15">
        <v>8</v>
      </c>
      <c r="G20" s="15">
        <v>6</v>
      </c>
      <c r="H20" s="12"/>
      <c r="I20" s="15">
        <v>10</v>
      </c>
      <c r="J20" s="12"/>
      <c r="K20" s="15">
        <v>0</v>
      </c>
      <c r="L20" s="15">
        <v>8</v>
      </c>
      <c r="M20" s="15">
        <v>7</v>
      </c>
      <c r="N20" s="15">
        <v>29</v>
      </c>
      <c r="O20" s="15">
        <v>19</v>
      </c>
      <c r="P20" s="15">
        <v>8</v>
      </c>
      <c r="Q20" s="15">
        <v>2</v>
      </c>
      <c r="R20" s="15">
        <v>2</v>
      </c>
      <c r="S20" s="15">
        <v>34</v>
      </c>
      <c r="T20" s="15">
        <v>14</v>
      </c>
      <c r="U20" s="15">
        <v>1</v>
      </c>
      <c r="V20" s="15">
        <v>13</v>
      </c>
    </row>
    <row r="21" spans="1:22" x14ac:dyDescent="0.2">
      <c r="A21" s="9"/>
      <c r="B21" s="9"/>
      <c r="C21" s="15">
        <v>32</v>
      </c>
      <c r="D21" s="15">
        <v>2</v>
      </c>
      <c r="E21" s="15">
        <v>14</v>
      </c>
      <c r="F21" s="15">
        <v>30</v>
      </c>
      <c r="G21" s="15">
        <v>47</v>
      </c>
      <c r="H21" s="12"/>
      <c r="I21" s="15">
        <v>34</v>
      </c>
      <c r="J21" s="12"/>
      <c r="K21" s="15">
        <v>0</v>
      </c>
      <c r="L21" s="15">
        <v>5</v>
      </c>
      <c r="M21" s="15">
        <v>1</v>
      </c>
      <c r="N21" s="15">
        <v>3</v>
      </c>
      <c r="O21" s="15">
        <v>7</v>
      </c>
      <c r="P21" s="15">
        <v>27</v>
      </c>
      <c r="Q21" s="15">
        <v>1</v>
      </c>
      <c r="R21" s="15">
        <v>5</v>
      </c>
      <c r="S21" s="15">
        <v>11</v>
      </c>
      <c r="T21" s="15">
        <v>2</v>
      </c>
      <c r="U21" s="15">
        <v>5</v>
      </c>
      <c r="V21" s="15">
        <v>11</v>
      </c>
    </row>
    <row r="22" spans="1:22" x14ac:dyDescent="0.2">
      <c r="A22" s="9"/>
      <c r="B22" s="9"/>
      <c r="C22" s="15">
        <v>16</v>
      </c>
      <c r="D22" s="15">
        <v>5</v>
      </c>
      <c r="E22" s="15">
        <v>29</v>
      </c>
      <c r="F22" s="15">
        <v>18</v>
      </c>
      <c r="G22" s="12"/>
      <c r="H22" s="12"/>
      <c r="I22" s="15">
        <v>14</v>
      </c>
      <c r="J22" s="12"/>
      <c r="K22" s="15">
        <v>0</v>
      </c>
      <c r="L22" s="15">
        <v>4</v>
      </c>
      <c r="M22" s="15">
        <v>2</v>
      </c>
      <c r="N22" s="15">
        <v>4</v>
      </c>
      <c r="O22" s="15">
        <v>21</v>
      </c>
      <c r="P22" s="15">
        <v>2</v>
      </c>
      <c r="Q22" s="15">
        <v>41</v>
      </c>
      <c r="R22" s="15">
        <v>8</v>
      </c>
      <c r="S22" s="15">
        <v>5</v>
      </c>
      <c r="T22" s="15">
        <v>110</v>
      </c>
      <c r="U22" s="15">
        <v>3</v>
      </c>
      <c r="V22" s="15">
        <v>22</v>
      </c>
    </row>
    <row r="23" spans="1:22" x14ac:dyDescent="0.2">
      <c r="A23" s="9"/>
      <c r="B23" s="9"/>
      <c r="C23" s="12"/>
      <c r="D23" s="12"/>
      <c r="E23" s="12"/>
      <c r="F23" s="15">
        <v>2</v>
      </c>
      <c r="G23" s="12"/>
      <c r="H23" s="12"/>
      <c r="I23" s="12"/>
      <c r="J23" s="12"/>
      <c r="K23" s="15">
        <v>0</v>
      </c>
      <c r="L23" s="12"/>
      <c r="M23" s="12"/>
      <c r="N23" s="15">
        <v>4</v>
      </c>
      <c r="O23" s="12"/>
      <c r="P23" s="15">
        <v>14</v>
      </c>
      <c r="Q23" s="15">
        <v>16</v>
      </c>
      <c r="R23" s="15">
        <v>19</v>
      </c>
      <c r="S23" s="15">
        <v>2</v>
      </c>
      <c r="T23" s="15">
        <v>8</v>
      </c>
      <c r="U23" s="12"/>
      <c r="V23" s="15">
        <v>4</v>
      </c>
    </row>
  </sheetData>
  <mergeCells count="6">
    <mergeCell ref="A1:A8"/>
    <mergeCell ref="B3:B8"/>
    <mergeCell ref="A9:A16"/>
    <mergeCell ref="B11:B16"/>
    <mergeCell ref="A17:A23"/>
    <mergeCell ref="B19:B23"/>
  </mergeCells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7"/>
  <sheetViews>
    <sheetView tabSelected="1" workbookViewId="0">
      <selection activeCell="A26" sqref="A26:S26"/>
    </sheetView>
  </sheetViews>
  <sheetFormatPr baseColWidth="10" defaultRowHeight="16" x14ac:dyDescent="0.2"/>
  <cols>
    <col min="1" max="1" width="10.33203125" bestFit="1" customWidth="1"/>
    <col min="2" max="2" width="32.1640625" bestFit="1" customWidth="1"/>
    <col min="3" max="3" width="12.1640625" bestFit="1" customWidth="1"/>
    <col min="4" max="4" width="13.83203125" bestFit="1" customWidth="1"/>
    <col min="5" max="5" width="13.6640625" bestFit="1" customWidth="1"/>
    <col min="6" max="6" width="12.1640625" style="1" bestFit="1" customWidth="1"/>
    <col min="7" max="7" width="15" bestFit="1" customWidth="1"/>
    <col min="8" max="10" width="12.1640625" bestFit="1" customWidth="1"/>
    <col min="11" max="11" width="12.1640625" style="2" bestFit="1" customWidth="1"/>
    <col min="12" max="13" width="12.1640625" bestFit="1" customWidth="1"/>
    <col min="14" max="14" width="12.1640625" style="3" bestFit="1" customWidth="1"/>
    <col min="15" max="18" width="12.1640625" bestFit="1" customWidth="1"/>
    <col min="19" max="19" width="12.1640625" style="4" bestFit="1" customWidth="1"/>
    <col min="21" max="21" width="15" style="5" bestFit="1" customWidth="1"/>
    <col min="22" max="22" width="12.1640625" style="5" bestFit="1" customWidth="1"/>
    <col min="23" max="23" width="2.1640625" bestFit="1" customWidth="1"/>
  </cols>
  <sheetData>
    <row r="1" spans="1:21" ht="26" x14ac:dyDescent="0.3">
      <c r="A1" s="44" t="s">
        <v>83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1" x14ac:dyDescent="0.2">
      <c r="A2" s="26" t="s">
        <v>77</v>
      </c>
      <c r="B2" s="10" t="s">
        <v>74</v>
      </c>
      <c r="C2" s="20" t="s">
        <v>33</v>
      </c>
      <c r="D2" s="20" t="s">
        <v>21</v>
      </c>
      <c r="E2" s="20" t="s">
        <v>32</v>
      </c>
      <c r="F2" s="20" t="s">
        <v>18</v>
      </c>
      <c r="G2" s="22" t="s">
        <v>44</v>
      </c>
      <c r="H2" s="22" t="s">
        <v>46</v>
      </c>
      <c r="I2" s="22" t="s">
        <v>47</v>
      </c>
      <c r="J2" s="22" t="s">
        <v>43</v>
      </c>
      <c r="K2" s="27" t="s">
        <v>18</v>
      </c>
      <c r="L2" s="24" t="s">
        <v>63</v>
      </c>
      <c r="M2" s="24" t="s">
        <v>65</v>
      </c>
      <c r="N2" s="24" t="s">
        <v>18</v>
      </c>
      <c r="O2" s="11" t="s">
        <v>17</v>
      </c>
      <c r="P2" s="20" t="s">
        <v>17</v>
      </c>
      <c r="Q2" s="22" t="s">
        <v>17</v>
      </c>
      <c r="R2" s="24" t="s">
        <v>17</v>
      </c>
      <c r="S2" s="11" t="s">
        <v>18</v>
      </c>
      <c r="U2" s="59"/>
    </row>
    <row r="3" spans="1:21" x14ac:dyDescent="0.2">
      <c r="A3" s="26"/>
      <c r="B3" s="13" t="s">
        <v>75</v>
      </c>
      <c r="C3" s="21">
        <v>14</v>
      </c>
      <c r="D3" s="21">
        <v>19</v>
      </c>
      <c r="E3" s="21">
        <v>7</v>
      </c>
      <c r="F3" s="21">
        <v>15</v>
      </c>
      <c r="G3" s="23">
        <v>19</v>
      </c>
      <c r="H3" s="23">
        <v>20</v>
      </c>
      <c r="I3" s="23">
        <v>6</v>
      </c>
      <c r="J3" s="23">
        <v>14</v>
      </c>
      <c r="K3" s="28">
        <v>5</v>
      </c>
      <c r="L3" s="25">
        <v>19</v>
      </c>
      <c r="M3" s="25">
        <v>5</v>
      </c>
      <c r="N3" s="25">
        <v>7</v>
      </c>
      <c r="O3" s="14">
        <v>18</v>
      </c>
      <c r="P3" s="21">
        <v>13</v>
      </c>
      <c r="Q3" s="23">
        <v>18</v>
      </c>
      <c r="R3" s="25">
        <v>4</v>
      </c>
      <c r="S3" s="14">
        <v>15</v>
      </c>
      <c r="U3" s="59"/>
    </row>
    <row r="4" spans="1:21" ht="16" customHeight="1" x14ac:dyDescent="0.2">
      <c r="A4" s="26"/>
      <c r="B4" s="9" t="s">
        <v>76</v>
      </c>
      <c r="C4" s="15">
        <v>34</v>
      </c>
      <c r="D4" s="15">
        <v>0</v>
      </c>
      <c r="E4" s="15">
        <v>10</v>
      </c>
      <c r="F4" s="29">
        <v>12</v>
      </c>
      <c r="G4" s="15">
        <v>1</v>
      </c>
      <c r="H4" s="15">
        <v>22</v>
      </c>
      <c r="I4" s="15">
        <v>9</v>
      </c>
      <c r="J4" s="15">
        <v>142</v>
      </c>
      <c r="K4" s="30">
        <v>425</v>
      </c>
      <c r="L4" s="15">
        <v>7</v>
      </c>
      <c r="M4" s="15">
        <v>2</v>
      </c>
      <c r="N4" s="31">
        <v>403</v>
      </c>
      <c r="O4" s="15">
        <v>186</v>
      </c>
      <c r="P4" s="15">
        <v>11</v>
      </c>
      <c r="Q4" s="15">
        <v>74</v>
      </c>
      <c r="R4" s="15">
        <v>297</v>
      </c>
      <c r="S4" s="32">
        <v>38</v>
      </c>
      <c r="U4" s="59"/>
    </row>
    <row r="5" spans="1:21" x14ac:dyDescent="0.2">
      <c r="A5" s="26"/>
      <c r="B5" s="9"/>
      <c r="C5" s="15">
        <v>4</v>
      </c>
      <c r="D5" s="15">
        <v>0</v>
      </c>
      <c r="E5" s="15">
        <v>8</v>
      </c>
      <c r="F5" s="29">
        <v>44</v>
      </c>
      <c r="G5" s="15">
        <v>4</v>
      </c>
      <c r="H5" s="15">
        <v>4</v>
      </c>
      <c r="I5" s="15">
        <v>16</v>
      </c>
      <c r="J5" s="15">
        <v>12</v>
      </c>
      <c r="K5" s="30">
        <v>85</v>
      </c>
      <c r="L5" s="15">
        <v>40</v>
      </c>
      <c r="M5" s="15">
        <v>2</v>
      </c>
      <c r="N5" s="31">
        <v>35</v>
      </c>
      <c r="O5" s="15">
        <v>92</v>
      </c>
      <c r="P5" s="15">
        <v>35</v>
      </c>
      <c r="Q5" s="15">
        <v>6</v>
      </c>
      <c r="R5" s="15">
        <v>162</v>
      </c>
      <c r="S5" s="32">
        <v>10</v>
      </c>
      <c r="U5" s="59"/>
    </row>
    <row r="6" spans="1:21" x14ac:dyDescent="0.2">
      <c r="A6" s="26"/>
      <c r="B6" s="9"/>
      <c r="C6" s="15">
        <v>2</v>
      </c>
      <c r="D6" s="15">
        <v>1</v>
      </c>
      <c r="E6" s="15">
        <v>3</v>
      </c>
      <c r="F6" s="29">
        <v>30</v>
      </c>
      <c r="G6" s="15">
        <v>2</v>
      </c>
      <c r="H6" s="15">
        <v>25</v>
      </c>
      <c r="I6" s="15">
        <v>1</v>
      </c>
      <c r="J6" s="15">
        <v>9</v>
      </c>
      <c r="K6" s="30">
        <v>23</v>
      </c>
      <c r="L6" s="15">
        <v>15</v>
      </c>
      <c r="M6" s="15">
        <v>4</v>
      </c>
      <c r="N6" s="31">
        <v>67</v>
      </c>
      <c r="O6" s="15">
        <v>82</v>
      </c>
      <c r="P6" s="15">
        <v>48</v>
      </c>
      <c r="Q6" s="15">
        <v>33</v>
      </c>
      <c r="R6" s="15">
        <v>116</v>
      </c>
      <c r="S6" s="32">
        <v>4</v>
      </c>
      <c r="U6" s="59"/>
    </row>
    <row r="7" spans="1:21" x14ac:dyDescent="0.2">
      <c r="A7" s="26"/>
      <c r="B7" s="9"/>
      <c r="C7" s="15">
        <v>3</v>
      </c>
      <c r="D7" s="12"/>
      <c r="E7" s="15">
        <v>19</v>
      </c>
      <c r="F7" s="29">
        <v>48</v>
      </c>
      <c r="G7" s="15">
        <v>136</v>
      </c>
      <c r="H7" s="15">
        <v>23</v>
      </c>
      <c r="I7" s="15">
        <v>10</v>
      </c>
      <c r="J7" s="15">
        <v>20</v>
      </c>
      <c r="K7" s="30">
        <v>300</v>
      </c>
      <c r="L7" s="15">
        <v>8</v>
      </c>
      <c r="M7" s="15">
        <v>18</v>
      </c>
      <c r="N7" s="31">
        <v>21</v>
      </c>
      <c r="O7" s="15">
        <v>92</v>
      </c>
      <c r="P7" s="15">
        <v>8</v>
      </c>
      <c r="Q7" s="15">
        <v>17</v>
      </c>
      <c r="R7" s="15">
        <v>149</v>
      </c>
      <c r="S7" s="32">
        <v>122</v>
      </c>
      <c r="U7" s="59"/>
    </row>
    <row r="8" spans="1:21" x14ac:dyDescent="0.2">
      <c r="A8" s="26"/>
      <c r="B8" s="9"/>
      <c r="C8" s="15">
        <v>67</v>
      </c>
      <c r="D8" s="12"/>
      <c r="E8" s="12"/>
      <c r="F8" s="33"/>
      <c r="G8" s="15">
        <v>4</v>
      </c>
      <c r="H8" s="15">
        <v>23</v>
      </c>
      <c r="I8" s="12"/>
      <c r="J8" s="12"/>
      <c r="K8" s="30">
        <v>33</v>
      </c>
      <c r="L8" s="12"/>
      <c r="M8" s="15">
        <v>37</v>
      </c>
      <c r="N8" s="34"/>
      <c r="O8" s="12"/>
      <c r="P8" s="12"/>
      <c r="Q8" s="15">
        <v>64</v>
      </c>
      <c r="R8" s="15">
        <v>54</v>
      </c>
      <c r="S8" s="32">
        <v>12</v>
      </c>
      <c r="U8" s="59"/>
    </row>
    <row r="9" spans="1:21" x14ac:dyDescent="0.2">
      <c r="A9" s="26"/>
      <c r="B9" s="10" t="s">
        <v>80</v>
      </c>
      <c r="C9" s="35"/>
      <c r="D9" s="36"/>
      <c r="E9" s="36"/>
      <c r="F9" s="37">
        <f>AVERAGE(F4:F8)</f>
        <v>33.5</v>
      </c>
      <c r="G9" s="35"/>
      <c r="H9" s="35"/>
      <c r="I9" s="36"/>
      <c r="J9" s="36"/>
      <c r="K9" s="38">
        <f>AVERAGE(K4:K8)</f>
        <v>173.2</v>
      </c>
      <c r="L9" s="36"/>
      <c r="M9" s="35"/>
      <c r="N9" s="39">
        <f>AVERAGE(N4:N8)</f>
        <v>131.5</v>
      </c>
      <c r="O9" s="12"/>
      <c r="P9" s="12"/>
      <c r="Q9" s="12"/>
      <c r="R9" s="12"/>
      <c r="S9" s="40"/>
      <c r="U9" s="59"/>
    </row>
    <row r="10" spans="1:21" x14ac:dyDescent="0.2">
      <c r="A10" s="26" t="s">
        <v>78</v>
      </c>
      <c r="B10" s="10" t="s">
        <v>74</v>
      </c>
      <c r="C10" s="20" t="s">
        <v>33</v>
      </c>
      <c r="D10" s="20" t="s">
        <v>21</v>
      </c>
      <c r="E10" s="20" t="s">
        <v>32</v>
      </c>
      <c r="F10" s="20" t="s">
        <v>18</v>
      </c>
      <c r="G10" s="22" t="s">
        <v>44</v>
      </c>
      <c r="H10" s="22" t="s">
        <v>46</v>
      </c>
      <c r="I10" s="22" t="s">
        <v>47</v>
      </c>
      <c r="J10" s="22" t="s">
        <v>43</v>
      </c>
      <c r="K10" s="27" t="s">
        <v>18</v>
      </c>
      <c r="L10" s="24" t="s">
        <v>63</v>
      </c>
      <c r="M10" s="24" t="s">
        <v>65</v>
      </c>
      <c r="N10" s="24" t="s">
        <v>18</v>
      </c>
      <c r="O10" s="11" t="s">
        <v>17</v>
      </c>
      <c r="P10" s="20" t="s">
        <v>17</v>
      </c>
      <c r="Q10" s="22" t="s">
        <v>17</v>
      </c>
      <c r="R10" s="24" t="s">
        <v>17</v>
      </c>
      <c r="S10" s="11" t="s">
        <v>18</v>
      </c>
      <c r="U10" s="59"/>
    </row>
    <row r="11" spans="1:21" ht="16" customHeight="1" x14ac:dyDescent="0.2">
      <c r="A11" s="26"/>
      <c r="B11" s="13" t="s">
        <v>75</v>
      </c>
      <c r="C11" s="21">
        <v>13</v>
      </c>
      <c r="D11" s="21">
        <v>8</v>
      </c>
      <c r="E11" s="21">
        <v>10</v>
      </c>
      <c r="F11" s="21">
        <v>15</v>
      </c>
      <c r="G11" s="23">
        <v>10</v>
      </c>
      <c r="H11" s="23">
        <v>19</v>
      </c>
      <c r="I11" s="23">
        <v>15</v>
      </c>
      <c r="J11" s="23">
        <v>9</v>
      </c>
      <c r="K11" s="28">
        <v>20</v>
      </c>
      <c r="L11" s="25">
        <v>3</v>
      </c>
      <c r="M11" s="25">
        <v>10</v>
      </c>
      <c r="N11" s="25">
        <v>13</v>
      </c>
      <c r="O11" s="14">
        <v>18</v>
      </c>
      <c r="P11" s="21">
        <v>12</v>
      </c>
      <c r="Q11" s="23">
        <v>2</v>
      </c>
      <c r="R11" s="25">
        <v>16</v>
      </c>
      <c r="S11" s="14">
        <v>11</v>
      </c>
      <c r="U11" s="59"/>
    </row>
    <row r="12" spans="1:21" x14ac:dyDescent="0.2">
      <c r="A12" s="26"/>
      <c r="B12" s="9" t="s">
        <v>76</v>
      </c>
      <c r="C12" s="15">
        <v>50</v>
      </c>
      <c r="D12" s="15">
        <v>1</v>
      </c>
      <c r="E12" s="15">
        <v>389</v>
      </c>
      <c r="F12" s="29">
        <v>107</v>
      </c>
      <c r="G12" s="15">
        <v>4</v>
      </c>
      <c r="H12" s="15">
        <v>0</v>
      </c>
      <c r="I12" s="15">
        <v>17</v>
      </c>
      <c r="J12" s="15">
        <v>7</v>
      </c>
      <c r="K12" s="30">
        <v>13</v>
      </c>
      <c r="L12" s="15">
        <v>17</v>
      </c>
      <c r="M12" s="15">
        <v>4</v>
      </c>
      <c r="N12" s="31">
        <v>109</v>
      </c>
      <c r="O12" s="15">
        <v>69</v>
      </c>
      <c r="P12" s="15">
        <v>10</v>
      </c>
      <c r="Q12" s="15">
        <v>556</v>
      </c>
      <c r="R12" s="15">
        <v>225</v>
      </c>
      <c r="S12" s="32">
        <v>483</v>
      </c>
      <c r="U12" s="59"/>
    </row>
    <row r="13" spans="1:21" x14ac:dyDescent="0.2">
      <c r="A13" s="26"/>
      <c r="B13" s="9"/>
      <c r="C13" s="15">
        <v>288</v>
      </c>
      <c r="D13" s="15">
        <v>8</v>
      </c>
      <c r="E13" s="15">
        <v>232</v>
      </c>
      <c r="F13" s="29">
        <v>256</v>
      </c>
      <c r="G13" s="15">
        <v>1</v>
      </c>
      <c r="H13" s="15">
        <v>17</v>
      </c>
      <c r="I13" s="15">
        <v>153</v>
      </c>
      <c r="J13" s="15">
        <v>2</v>
      </c>
      <c r="K13" s="30">
        <v>18</v>
      </c>
      <c r="L13" s="15">
        <v>40</v>
      </c>
      <c r="M13" s="15">
        <v>42</v>
      </c>
      <c r="N13" s="31">
        <v>23</v>
      </c>
      <c r="O13" s="15">
        <v>125</v>
      </c>
      <c r="P13" s="15">
        <v>384</v>
      </c>
      <c r="Q13" s="15">
        <v>170</v>
      </c>
      <c r="R13" s="15">
        <v>18</v>
      </c>
      <c r="S13" s="32">
        <v>290</v>
      </c>
      <c r="U13" s="59"/>
    </row>
    <row r="14" spans="1:21" x14ac:dyDescent="0.2">
      <c r="A14" s="26"/>
      <c r="B14" s="9"/>
      <c r="C14" s="15">
        <v>236</v>
      </c>
      <c r="D14" s="15">
        <v>11</v>
      </c>
      <c r="E14" s="15">
        <v>87</v>
      </c>
      <c r="F14" s="29">
        <v>571</v>
      </c>
      <c r="G14" s="15">
        <v>0</v>
      </c>
      <c r="H14" s="15">
        <v>34</v>
      </c>
      <c r="I14" s="15">
        <v>2</v>
      </c>
      <c r="J14" s="15">
        <v>0</v>
      </c>
      <c r="K14" s="30">
        <v>2</v>
      </c>
      <c r="L14" s="15">
        <v>25</v>
      </c>
      <c r="M14" s="15">
        <v>1</v>
      </c>
      <c r="N14" s="31">
        <v>46</v>
      </c>
      <c r="O14" s="15">
        <v>38</v>
      </c>
      <c r="P14" s="15">
        <v>95</v>
      </c>
      <c r="Q14" s="15">
        <v>125</v>
      </c>
      <c r="R14" s="15">
        <v>6</v>
      </c>
      <c r="S14" s="32">
        <v>129</v>
      </c>
      <c r="U14" s="59"/>
    </row>
    <row r="15" spans="1:21" x14ac:dyDescent="0.2">
      <c r="A15" s="26"/>
      <c r="B15" s="9"/>
      <c r="C15" s="15">
        <v>87</v>
      </c>
      <c r="D15" s="15">
        <v>7</v>
      </c>
      <c r="E15" s="15">
        <v>54</v>
      </c>
      <c r="F15" s="29">
        <v>102</v>
      </c>
      <c r="G15" s="15">
        <v>7</v>
      </c>
      <c r="H15" s="15">
        <v>2</v>
      </c>
      <c r="I15" s="15">
        <v>12</v>
      </c>
      <c r="J15" s="15">
        <v>10</v>
      </c>
      <c r="K15" s="30">
        <v>49</v>
      </c>
      <c r="L15" s="15">
        <v>3</v>
      </c>
      <c r="M15" s="15">
        <v>2</v>
      </c>
      <c r="N15" s="31">
        <v>27</v>
      </c>
      <c r="O15" s="15">
        <v>281</v>
      </c>
      <c r="P15" s="15">
        <v>82</v>
      </c>
      <c r="Q15" s="15">
        <v>156</v>
      </c>
      <c r="R15" s="15">
        <v>28</v>
      </c>
      <c r="S15" s="32">
        <v>54</v>
      </c>
      <c r="U15" s="59"/>
    </row>
    <row r="16" spans="1:21" x14ac:dyDescent="0.2">
      <c r="A16" s="26"/>
      <c r="B16" s="9"/>
      <c r="C16" s="15">
        <v>145</v>
      </c>
      <c r="D16" s="12"/>
      <c r="E16" s="15">
        <v>135</v>
      </c>
      <c r="F16" s="29">
        <v>147</v>
      </c>
      <c r="G16" s="15">
        <v>4</v>
      </c>
      <c r="H16" s="12"/>
      <c r="I16" s="12"/>
      <c r="J16" s="15">
        <v>29</v>
      </c>
      <c r="K16" s="41"/>
      <c r="L16" s="15">
        <v>22</v>
      </c>
      <c r="M16" s="12"/>
      <c r="N16" s="34"/>
      <c r="O16" s="12"/>
      <c r="P16" s="15">
        <v>102</v>
      </c>
      <c r="Q16" s="15">
        <v>183</v>
      </c>
      <c r="R16" s="15">
        <v>71</v>
      </c>
      <c r="S16" s="32">
        <v>47</v>
      </c>
      <c r="U16" s="59"/>
    </row>
    <row r="17" spans="1:22" x14ac:dyDescent="0.2">
      <c r="A17" s="26"/>
      <c r="B17" s="10" t="s">
        <v>80</v>
      </c>
      <c r="C17" s="35"/>
      <c r="D17" s="36"/>
      <c r="E17" s="35"/>
      <c r="F17" s="37">
        <f>AVERAGE(F12:F16)</f>
        <v>236.6</v>
      </c>
      <c r="G17" s="35"/>
      <c r="H17" s="36"/>
      <c r="I17" s="36"/>
      <c r="J17" s="35"/>
      <c r="K17" s="38">
        <f>AVERAGE(K12:K16)</f>
        <v>20.5</v>
      </c>
      <c r="L17" s="35"/>
      <c r="M17" s="36"/>
      <c r="N17" s="39">
        <f>AVERAGE(N12:N16)</f>
        <v>51.25</v>
      </c>
      <c r="O17" s="12"/>
      <c r="P17" s="12"/>
      <c r="Q17" s="12"/>
      <c r="R17" s="12"/>
      <c r="S17" s="40"/>
      <c r="U17" s="59"/>
    </row>
    <row r="18" spans="1:22" x14ac:dyDescent="0.2">
      <c r="A18" s="26" t="s">
        <v>78</v>
      </c>
      <c r="B18" s="10" t="s">
        <v>74</v>
      </c>
      <c r="C18" s="20" t="s">
        <v>33</v>
      </c>
      <c r="D18" s="20" t="s">
        <v>21</v>
      </c>
      <c r="E18" s="20" t="s">
        <v>32</v>
      </c>
      <c r="F18" s="20" t="s">
        <v>18</v>
      </c>
      <c r="G18" s="22" t="s">
        <v>44</v>
      </c>
      <c r="H18" s="22" t="s">
        <v>46</v>
      </c>
      <c r="I18" s="22" t="s">
        <v>47</v>
      </c>
      <c r="J18" s="22" t="s">
        <v>43</v>
      </c>
      <c r="K18" s="27" t="s">
        <v>18</v>
      </c>
      <c r="L18" s="24" t="s">
        <v>63</v>
      </c>
      <c r="M18" s="24" t="s">
        <v>65</v>
      </c>
      <c r="N18" s="24" t="s">
        <v>18</v>
      </c>
      <c r="O18" s="11" t="s">
        <v>17</v>
      </c>
      <c r="P18" s="20" t="s">
        <v>17</v>
      </c>
      <c r="Q18" s="22" t="s">
        <v>17</v>
      </c>
      <c r="R18" s="24" t="s">
        <v>17</v>
      </c>
      <c r="S18" s="11" t="s">
        <v>18</v>
      </c>
      <c r="U18" s="59"/>
    </row>
    <row r="19" spans="1:22" x14ac:dyDescent="0.2">
      <c r="A19" s="26"/>
      <c r="B19" s="13" t="s">
        <v>75</v>
      </c>
      <c r="C19" s="21">
        <v>17</v>
      </c>
      <c r="D19" s="21">
        <v>18</v>
      </c>
      <c r="E19" s="21">
        <v>19</v>
      </c>
      <c r="F19" s="21">
        <v>4</v>
      </c>
      <c r="G19" s="23">
        <v>8</v>
      </c>
      <c r="H19" s="23">
        <v>11</v>
      </c>
      <c r="I19" s="23">
        <v>5</v>
      </c>
      <c r="J19" s="23">
        <v>10</v>
      </c>
      <c r="K19" s="28">
        <v>1</v>
      </c>
      <c r="L19" s="25">
        <v>19</v>
      </c>
      <c r="M19" s="25">
        <v>18</v>
      </c>
      <c r="N19" s="25">
        <v>16</v>
      </c>
      <c r="O19" s="14">
        <v>4</v>
      </c>
      <c r="P19" s="21">
        <v>12</v>
      </c>
      <c r="Q19" s="23">
        <v>20</v>
      </c>
      <c r="R19" s="25">
        <v>3</v>
      </c>
      <c r="S19" s="14">
        <v>9</v>
      </c>
      <c r="U19" s="59"/>
    </row>
    <row r="20" spans="1:22" x14ac:dyDescent="0.2">
      <c r="A20" s="26"/>
      <c r="B20" s="9" t="s">
        <v>76</v>
      </c>
      <c r="C20" s="15">
        <v>14</v>
      </c>
      <c r="D20" s="15">
        <v>1</v>
      </c>
      <c r="E20" s="15">
        <v>11</v>
      </c>
      <c r="F20" s="29">
        <v>220</v>
      </c>
      <c r="G20" s="15">
        <v>3</v>
      </c>
      <c r="H20" s="15">
        <v>4</v>
      </c>
      <c r="I20" s="15">
        <v>5</v>
      </c>
      <c r="J20" s="15">
        <v>3</v>
      </c>
      <c r="K20" s="30">
        <v>29</v>
      </c>
      <c r="L20" s="15">
        <v>1</v>
      </c>
      <c r="M20" s="15">
        <v>2</v>
      </c>
      <c r="N20" s="31">
        <v>12</v>
      </c>
      <c r="O20" s="15">
        <v>87</v>
      </c>
      <c r="P20" s="15">
        <v>61</v>
      </c>
      <c r="Q20" s="15">
        <v>27</v>
      </c>
      <c r="R20" s="15">
        <v>26</v>
      </c>
      <c r="S20" s="32">
        <v>22</v>
      </c>
      <c r="U20" s="59"/>
    </row>
    <row r="21" spans="1:22" x14ac:dyDescent="0.2">
      <c r="A21" s="26"/>
      <c r="B21" s="9"/>
      <c r="C21" s="15">
        <v>61</v>
      </c>
      <c r="D21" s="15">
        <v>24</v>
      </c>
      <c r="E21" s="15">
        <v>3</v>
      </c>
      <c r="F21" s="29">
        <v>122</v>
      </c>
      <c r="G21" s="15">
        <v>41</v>
      </c>
      <c r="H21" s="15">
        <v>6</v>
      </c>
      <c r="I21" s="15">
        <v>3</v>
      </c>
      <c r="J21" s="15">
        <v>0</v>
      </c>
      <c r="K21" s="30">
        <v>31</v>
      </c>
      <c r="L21" s="15">
        <v>0</v>
      </c>
      <c r="M21" s="15">
        <v>7</v>
      </c>
      <c r="N21" s="31">
        <v>13</v>
      </c>
      <c r="O21" s="15">
        <v>60</v>
      </c>
      <c r="P21" s="15">
        <v>32</v>
      </c>
      <c r="Q21" s="15">
        <v>40</v>
      </c>
      <c r="R21" s="15">
        <v>1</v>
      </c>
      <c r="S21" s="32">
        <v>39</v>
      </c>
      <c r="U21" s="59"/>
    </row>
    <row r="22" spans="1:22" x14ac:dyDescent="0.2">
      <c r="A22" s="26"/>
      <c r="B22" s="9"/>
      <c r="C22" s="15">
        <v>4</v>
      </c>
      <c r="D22" s="15">
        <v>0</v>
      </c>
      <c r="E22" s="15">
        <v>0</v>
      </c>
      <c r="F22" s="29">
        <v>178</v>
      </c>
      <c r="G22" s="15">
        <v>0</v>
      </c>
      <c r="H22" s="15">
        <v>5</v>
      </c>
      <c r="I22" s="15">
        <v>1</v>
      </c>
      <c r="J22" s="15">
        <v>2</v>
      </c>
      <c r="K22" s="30">
        <v>299</v>
      </c>
      <c r="L22" s="15">
        <v>0</v>
      </c>
      <c r="M22" s="15">
        <v>1</v>
      </c>
      <c r="N22" s="31">
        <v>11</v>
      </c>
      <c r="O22" s="15">
        <v>117</v>
      </c>
      <c r="P22" s="15">
        <v>21</v>
      </c>
      <c r="Q22" s="15">
        <v>13</v>
      </c>
      <c r="R22" s="15">
        <v>5</v>
      </c>
      <c r="S22" s="32">
        <v>25</v>
      </c>
      <c r="U22" s="59"/>
    </row>
    <row r="23" spans="1:22" x14ac:dyDescent="0.2">
      <c r="A23" s="26"/>
      <c r="B23" s="9"/>
      <c r="C23" s="15">
        <v>6</v>
      </c>
      <c r="D23" s="15">
        <v>0</v>
      </c>
      <c r="E23" s="15">
        <v>6</v>
      </c>
      <c r="F23" s="29">
        <v>118</v>
      </c>
      <c r="G23" s="15">
        <v>3</v>
      </c>
      <c r="H23" s="15">
        <v>8</v>
      </c>
      <c r="I23" s="15">
        <v>1</v>
      </c>
      <c r="J23" s="15">
        <v>22</v>
      </c>
      <c r="K23" s="30">
        <v>30</v>
      </c>
      <c r="L23" s="15">
        <v>0</v>
      </c>
      <c r="M23" s="15">
        <v>2</v>
      </c>
      <c r="N23" s="31">
        <v>22</v>
      </c>
      <c r="O23" s="15">
        <v>14</v>
      </c>
      <c r="P23" s="15">
        <v>2</v>
      </c>
      <c r="Q23" s="15">
        <v>135</v>
      </c>
      <c r="R23" s="15">
        <v>3</v>
      </c>
      <c r="S23" s="32">
        <v>67</v>
      </c>
      <c r="U23" s="59"/>
    </row>
    <row r="24" spans="1:22" x14ac:dyDescent="0.2">
      <c r="A24" s="26"/>
      <c r="B24" s="9"/>
      <c r="C24" s="15">
        <v>47</v>
      </c>
      <c r="D24" s="12"/>
      <c r="E24" s="15">
        <v>24</v>
      </c>
      <c r="F24" s="29">
        <v>170</v>
      </c>
      <c r="G24" s="15">
        <v>0</v>
      </c>
      <c r="H24" s="12"/>
      <c r="I24" s="15">
        <v>12</v>
      </c>
      <c r="J24" s="15">
        <v>5</v>
      </c>
      <c r="K24" s="30">
        <v>9</v>
      </c>
      <c r="L24" s="15">
        <v>0</v>
      </c>
      <c r="M24" s="12"/>
      <c r="N24" s="31">
        <v>4</v>
      </c>
      <c r="O24" s="12"/>
      <c r="P24" s="15">
        <v>70</v>
      </c>
      <c r="Q24" s="12"/>
      <c r="R24" s="12"/>
      <c r="S24" s="40"/>
      <c r="U24" s="59"/>
    </row>
    <row r="25" spans="1:22" x14ac:dyDescent="0.2">
      <c r="A25" s="26"/>
      <c r="B25" s="10" t="s">
        <v>80</v>
      </c>
      <c r="C25" s="12"/>
      <c r="D25" s="12"/>
      <c r="E25" s="12"/>
      <c r="F25" s="37">
        <f>AVERAGE(F20:F24)</f>
        <v>161.6</v>
      </c>
      <c r="G25" s="35"/>
      <c r="H25" s="36"/>
      <c r="I25" s="36"/>
      <c r="J25" s="35"/>
      <c r="K25" s="38">
        <f>AVERAGE(K20:K24)</f>
        <v>79.599999999999994</v>
      </c>
      <c r="L25" s="35"/>
      <c r="M25" s="36"/>
      <c r="N25" s="39">
        <f>AVERAGE(N20:N24)</f>
        <v>12.4</v>
      </c>
      <c r="O25" s="12"/>
      <c r="P25" s="12"/>
      <c r="Q25" s="12"/>
      <c r="R25" s="12"/>
      <c r="S25" s="40"/>
      <c r="U25" s="59"/>
    </row>
    <row r="26" spans="1:22" ht="26" x14ac:dyDescent="0.2">
      <c r="A26" s="42" t="s">
        <v>81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U26" s="59"/>
    </row>
    <row r="27" spans="1:22" x14ac:dyDescent="0.2">
      <c r="A27" s="43" t="s">
        <v>77</v>
      </c>
      <c r="B27" s="43" t="s">
        <v>82</v>
      </c>
      <c r="C27" s="12">
        <f>LN(C4)</f>
        <v>3.5263605246161616</v>
      </c>
      <c r="D27" s="12">
        <v>0</v>
      </c>
      <c r="E27" s="12">
        <f>LN(E4)</f>
        <v>2.3025850929940459</v>
      </c>
      <c r="F27" s="33">
        <f>LN(F4)</f>
        <v>2.4849066497880004</v>
      </c>
      <c r="G27" s="12">
        <f>LN(G4)</f>
        <v>0</v>
      </c>
      <c r="H27" s="12">
        <f>LN(H4)</f>
        <v>3.0910424533583161</v>
      </c>
      <c r="I27" s="12">
        <f>LN(I4)</f>
        <v>2.1972245773362196</v>
      </c>
      <c r="J27" s="12">
        <f>LN(J4)</f>
        <v>4.9558270576012609</v>
      </c>
      <c r="K27" s="41">
        <f>LN(K4)</f>
        <v>6.0520891689244172</v>
      </c>
      <c r="L27" s="12">
        <f>LN(L4)</f>
        <v>1.9459101490553132</v>
      </c>
      <c r="M27" s="12">
        <f>LN(M4)</f>
        <v>0.69314718055994529</v>
      </c>
      <c r="N27" s="34">
        <f>LN(N4)</f>
        <v>5.9989365619466826</v>
      </c>
      <c r="O27" s="12">
        <f>LN(O4)</f>
        <v>5.2257466737132017</v>
      </c>
      <c r="P27" s="12">
        <f>LN(P4)</f>
        <v>2.3978952727983707</v>
      </c>
      <c r="Q27" s="12">
        <f>LN(Q4)</f>
        <v>4.3040650932041702</v>
      </c>
      <c r="R27" s="12">
        <f>LN(R4)</f>
        <v>5.6937321388026998</v>
      </c>
      <c r="S27" s="40">
        <f>LN(S4)</f>
        <v>3.6375861597263857</v>
      </c>
      <c r="U27" s="59"/>
    </row>
    <row r="28" spans="1:22" x14ac:dyDescent="0.2">
      <c r="A28" s="43"/>
      <c r="B28" s="43"/>
      <c r="C28" s="12">
        <f>LN(C5)</f>
        <v>1.3862943611198906</v>
      </c>
      <c r="D28" s="12">
        <v>0</v>
      </c>
      <c r="E28" s="12">
        <f>LN(E5)</f>
        <v>2.0794415416798357</v>
      </c>
      <c r="F28" s="33">
        <f>LN(F5)</f>
        <v>3.784189633918261</v>
      </c>
      <c r="G28" s="12">
        <f>LN(G5)</f>
        <v>1.3862943611198906</v>
      </c>
      <c r="H28" s="12">
        <f>LN(H5)</f>
        <v>1.3862943611198906</v>
      </c>
      <c r="I28" s="12">
        <f>LN(I5)</f>
        <v>2.7725887222397811</v>
      </c>
      <c r="J28" s="12">
        <f>LN(J5)</f>
        <v>2.4849066497880004</v>
      </c>
      <c r="K28" s="41">
        <f>LN(K5)</f>
        <v>4.4426512564903167</v>
      </c>
      <c r="L28" s="12">
        <f>LN(L5)</f>
        <v>3.6888794541139363</v>
      </c>
      <c r="M28" s="12">
        <f>LN(M5)</f>
        <v>0.69314718055994529</v>
      </c>
      <c r="N28" s="34">
        <f>LN(N5)</f>
        <v>3.5553480614894135</v>
      </c>
      <c r="O28" s="12">
        <f>LN(O5)</f>
        <v>4.5217885770490405</v>
      </c>
      <c r="P28" s="12">
        <f>LN(P5)</f>
        <v>3.5553480614894135</v>
      </c>
      <c r="Q28" s="12">
        <f>LN(Q5)</f>
        <v>1.791759469228055</v>
      </c>
      <c r="R28" s="12">
        <f>LN(R5)</f>
        <v>5.0875963352323836</v>
      </c>
      <c r="S28" s="40">
        <f>LN(S5)</f>
        <v>2.3025850929940459</v>
      </c>
      <c r="U28" s="59"/>
    </row>
    <row r="29" spans="1:22" x14ac:dyDescent="0.2">
      <c r="A29" s="43"/>
      <c r="B29" s="43"/>
      <c r="C29" s="12">
        <f>LN(C6)</f>
        <v>0.69314718055994529</v>
      </c>
      <c r="D29" s="12">
        <f>LN(D6)</f>
        <v>0</v>
      </c>
      <c r="E29" s="12">
        <f>LN(E6)</f>
        <v>1.0986122886681098</v>
      </c>
      <c r="F29" s="33">
        <f>LN(F6)</f>
        <v>3.4011973816621555</v>
      </c>
      <c r="G29" s="12">
        <f>LN(G6)</f>
        <v>0.69314718055994529</v>
      </c>
      <c r="H29" s="12">
        <f>LN(H6)</f>
        <v>3.2188758248682006</v>
      </c>
      <c r="I29" s="12">
        <f>LN(I6)</f>
        <v>0</v>
      </c>
      <c r="J29" s="12">
        <f>LN(J6)</f>
        <v>2.1972245773362196</v>
      </c>
      <c r="K29" s="41">
        <f>LN(K6)</f>
        <v>3.1354942159291497</v>
      </c>
      <c r="L29" s="12">
        <f>LN(L6)</f>
        <v>2.7080502011022101</v>
      </c>
      <c r="M29" s="12">
        <f>LN(M6)</f>
        <v>1.3862943611198906</v>
      </c>
      <c r="N29" s="34">
        <f>LN(N6)</f>
        <v>4.2046926193909657</v>
      </c>
      <c r="O29" s="12">
        <f>LN(O6)</f>
        <v>4.4067192472642533</v>
      </c>
      <c r="P29" s="12">
        <f>LN(P6)</f>
        <v>3.8712010109078911</v>
      </c>
      <c r="Q29" s="12">
        <f>LN(Q6)</f>
        <v>3.4965075614664802</v>
      </c>
      <c r="R29" s="12">
        <f>LN(R6)</f>
        <v>4.7535901911063645</v>
      </c>
      <c r="S29" s="40">
        <f>LN(S6)</f>
        <v>1.3862943611198906</v>
      </c>
      <c r="U29" s="59"/>
    </row>
    <row r="30" spans="1:22" x14ac:dyDescent="0.2">
      <c r="A30" s="43"/>
      <c r="B30" s="43"/>
      <c r="C30" s="12">
        <f>LN(C7)</f>
        <v>1.0986122886681098</v>
      </c>
      <c r="D30" s="12"/>
      <c r="E30" s="12">
        <f>LN(E7)</f>
        <v>2.9444389791664403</v>
      </c>
      <c r="F30" s="33">
        <f>LN(F7)</f>
        <v>3.8712010109078911</v>
      </c>
      <c r="G30" s="12">
        <f>LN(G7)</f>
        <v>4.9126548857360524</v>
      </c>
      <c r="H30" s="12">
        <f>LN(H7)</f>
        <v>3.1354942159291497</v>
      </c>
      <c r="I30" s="12">
        <f>LN(I7)</f>
        <v>2.3025850929940459</v>
      </c>
      <c r="J30" s="12">
        <f>LN(J7)</f>
        <v>2.9957322735539909</v>
      </c>
      <c r="K30" s="41">
        <f>LN(K7)</f>
        <v>5.7037824746562009</v>
      </c>
      <c r="L30" s="12">
        <f>LN(L7)</f>
        <v>2.0794415416798357</v>
      </c>
      <c r="M30" s="12">
        <f>LN(M7)</f>
        <v>2.8903717578961645</v>
      </c>
      <c r="N30" s="34">
        <f>LN(N7)</f>
        <v>3.044522437723423</v>
      </c>
      <c r="O30" s="12">
        <f>LN(O7)</f>
        <v>4.5217885770490405</v>
      </c>
      <c r="P30" s="12">
        <f>LN(P7)</f>
        <v>2.0794415416798357</v>
      </c>
      <c r="Q30" s="12">
        <f>LN(Q7)</f>
        <v>2.8332133440562162</v>
      </c>
      <c r="R30" s="12">
        <f>LN(R7)</f>
        <v>5.0039463059454592</v>
      </c>
      <c r="S30" s="40">
        <f>LN(S7)</f>
        <v>4.8040210447332568</v>
      </c>
      <c r="U30" s="59"/>
      <c r="V30" s="59"/>
    </row>
    <row r="31" spans="1:22" x14ac:dyDescent="0.2">
      <c r="A31" s="43"/>
      <c r="B31" s="43"/>
      <c r="C31" s="12">
        <f>LN(C8)</f>
        <v>4.2046926193909657</v>
      </c>
      <c r="D31" s="12"/>
      <c r="E31" s="12"/>
      <c r="F31" s="33"/>
      <c r="G31" s="12">
        <f>LN(G8)</f>
        <v>1.3862943611198906</v>
      </c>
      <c r="H31" s="12">
        <f>LN(H8)</f>
        <v>3.1354942159291497</v>
      </c>
      <c r="I31" s="12"/>
      <c r="J31" s="12"/>
      <c r="K31" s="41">
        <f>LN(K8)</f>
        <v>3.4965075614664802</v>
      </c>
      <c r="L31" s="12"/>
      <c r="M31" s="12">
        <f>LN(M8)</f>
        <v>3.6109179126442243</v>
      </c>
      <c r="N31" s="34"/>
      <c r="O31" s="12"/>
      <c r="P31" s="12"/>
      <c r="Q31" s="12">
        <f>LN(Q8)</f>
        <v>4.1588830833596715</v>
      </c>
      <c r="R31" s="12">
        <f>LN(R8)</f>
        <v>3.9889840465642745</v>
      </c>
      <c r="S31" s="40">
        <f>LN(S8)</f>
        <v>2.4849066497880004</v>
      </c>
      <c r="U31" s="59"/>
    </row>
    <row r="32" spans="1:22" x14ac:dyDescent="0.2">
      <c r="A32" s="43"/>
      <c r="B32" s="36" t="s">
        <v>80</v>
      </c>
      <c r="C32" s="12"/>
      <c r="D32" s="12"/>
      <c r="E32" s="12"/>
      <c r="F32" s="33">
        <f>AVERAGE(F27:F30)</f>
        <v>3.385373669069077</v>
      </c>
      <c r="G32" s="12"/>
      <c r="H32" s="12"/>
      <c r="I32" s="12"/>
      <c r="J32" s="12"/>
      <c r="K32" s="41">
        <f>AVERAGE(K27:K31)</f>
        <v>4.5661049354933123</v>
      </c>
      <c r="L32" s="12"/>
      <c r="M32" s="12"/>
      <c r="N32" s="34">
        <f>AVERAGE(N27:N31)</f>
        <v>4.200874920137621</v>
      </c>
      <c r="O32" s="12"/>
      <c r="P32" s="12"/>
      <c r="Q32" s="12"/>
      <c r="R32" s="12"/>
      <c r="S32" s="40">
        <f>AVERAGE(S27:S31)</f>
        <v>2.9230786616723159</v>
      </c>
      <c r="U32" s="59"/>
    </row>
    <row r="33" spans="1:21" x14ac:dyDescent="0.2">
      <c r="A33" s="43" t="s">
        <v>78</v>
      </c>
      <c r="B33" s="43" t="s">
        <v>82</v>
      </c>
      <c r="C33" s="12">
        <f>LN(C12)</f>
        <v>3.912023005428146</v>
      </c>
      <c r="D33" s="12">
        <f>LN(D12)</f>
        <v>0</v>
      </c>
      <c r="E33" s="12">
        <f>LN(E12)</f>
        <v>5.9635793436184459</v>
      </c>
      <c r="F33" s="33">
        <f>LN(F12)</f>
        <v>4.6728288344619058</v>
      </c>
      <c r="G33" s="12">
        <f>LN(G12)</f>
        <v>1.3862943611198906</v>
      </c>
      <c r="H33" s="12">
        <v>0</v>
      </c>
      <c r="I33" s="12">
        <f>LN(I12)</f>
        <v>2.8332133440562162</v>
      </c>
      <c r="J33" s="12">
        <f>LN(J12)</f>
        <v>1.9459101490553132</v>
      </c>
      <c r="K33" s="41">
        <f>LN(K12)</f>
        <v>2.5649493574615367</v>
      </c>
      <c r="L33" s="12">
        <f>LN(L12)</f>
        <v>2.8332133440562162</v>
      </c>
      <c r="M33" s="12">
        <f>LN(M12)</f>
        <v>1.3862943611198906</v>
      </c>
      <c r="N33" s="34">
        <f>LN(N12)</f>
        <v>4.6913478822291435</v>
      </c>
      <c r="O33" s="12">
        <f>LN(O12)</f>
        <v>4.2341065045972597</v>
      </c>
      <c r="P33" s="12">
        <f>LN(P12)</f>
        <v>2.3025850929940459</v>
      </c>
      <c r="Q33" s="12">
        <f>LN(Q12)</f>
        <v>6.3207682942505823</v>
      </c>
      <c r="R33" s="12">
        <f>LN(R12)</f>
        <v>5.4161004022044201</v>
      </c>
      <c r="S33" s="40">
        <f>LN(S12)</f>
        <v>6.1800166536525722</v>
      </c>
      <c r="U33" s="59"/>
    </row>
    <row r="34" spans="1:21" x14ac:dyDescent="0.2">
      <c r="A34" s="43"/>
      <c r="B34" s="43"/>
      <c r="C34" s="12">
        <f>LN(C13)</f>
        <v>5.6629604801359461</v>
      </c>
      <c r="D34" s="12">
        <f>LN(D13)</f>
        <v>2.0794415416798357</v>
      </c>
      <c r="E34" s="12">
        <f>LN(E13)</f>
        <v>5.4467373716663099</v>
      </c>
      <c r="F34" s="33">
        <f>LN(F13)</f>
        <v>5.5451774444795623</v>
      </c>
      <c r="G34" s="12">
        <f>LN(G13)</f>
        <v>0</v>
      </c>
      <c r="H34" s="12">
        <f>LN(H13)</f>
        <v>2.8332133440562162</v>
      </c>
      <c r="I34" s="12">
        <f>LN(I13)</f>
        <v>5.0304379213924353</v>
      </c>
      <c r="J34" s="12">
        <f>LN(J13)</f>
        <v>0.69314718055994529</v>
      </c>
      <c r="K34" s="41">
        <f>LN(K13)</f>
        <v>2.8903717578961645</v>
      </c>
      <c r="L34" s="12">
        <f>LN(L13)</f>
        <v>3.6888794541139363</v>
      </c>
      <c r="M34" s="12">
        <f>LN(M13)</f>
        <v>3.7376696182833684</v>
      </c>
      <c r="N34" s="34">
        <f>LN(N13)</f>
        <v>3.1354942159291497</v>
      </c>
      <c r="O34" s="12">
        <f>LN(O13)</f>
        <v>4.8283137373023015</v>
      </c>
      <c r="P34" s="12">
        <f>LN(P13)</f>
        <v>5.9506425525877269</v>
      </c>
      <c r="Q34" s="12">
        <f>LN(Q13)</f>
        <v>5.1357984370502621</v>
      </c>
      <c r="R34" s="12">
        <f>LN(R13)</f>
        <v>2.8903717578961645</v>
      </c>
      <c r="S34" s="40">
        <f>LN(S13)</f>
        <v>5.6698809229805196</v>
      </c>
      <c r="U34" s="59"/>
    </row>
    <row r="35" spans="1:21" x14ac:dyDescent="0.2">
      <c r="A35" s="43"/>
      <c r="B35" s="43"/>
      <c r="C35" s="12">
        <f>LN(C14)</f>
        <v>5.4638318050256105</v>
      </c>
      <c r="D35" s="12">
        <f>LN(D14)</f>
        <v>2.3978952727983707</v>
      </c>
      <c r="E35" s="12">
        <f>LN(E14)</f>
        <v>4.4659081186545837</v>
      </c>
      <c r="F35" s="33">
        <f>LN(F14)</f>
        <v>6.3473892096560105</v>
      </c>
      <c r="G35" s="12">
        <v>0</v>
      </c>
      <c r="H35" s="12">
        <f>LN(H14)</f>
        <v>3.5263605246161616</v>
      </c>
      <c r="I35" s="12">
        <f>LN(I14)</f>
        <v>0.69314718055994529</v>
      </c>
      <c r="J35" s="12">
        <v>0</v>
      </c>
      <c r="K35" s="41">
        <f>LN(K14)</f>
        <v>0.69314718055994529</v>
      </c>
      <c r="L35" s="12">
        <f>LN(L14)</f>
        <v>3.2188758248682006</v>
      </c>
      <c r="M35" s="12">
        <f>LN(M14)</f>
        <v>0</v>
      </c>
      <c r="N35" s="34">
        <f>LN(N14)</f>
        <v>3.8286413964890951</v>
      </c>
      <c r="O35" s="12">
        <f>LN(O14)</f>
        <v>3.6375861597263857</v>
      </c>
      <c r="P35" s="12">
        <f>LN(P14)</f>
        <v>4.5538768916005408</v>
      </c>
      <c r="Q35" s="12">
        <f>LN(Q14)</f>
        <v>4.8283137373023015</v>
      </c>
      <c r="R35" s="12">
        <f>LN(R14)</f>
        <v>1.791759469228055</v>
      </c>
      <c r="S35" s="40">
        <f>LN(S14)</f>
        <v>4.8598124043616719</v>
      </c>
      <c r="U35" s="59"/>
    </row>
    <row r="36" spans="1:21" x14ac:dyDescent="0.2">
      <c r="A36" s="43"/>
      <c r="B36" s="43"/>
      <c r="C36" s="12">
        <f>LN(C15)</f>
        <v>4.4659081186545837</v>
      </c>
      <c r="D36" s="12">
        <f>LN(D15)</f>
        <v>1.9459101490553132</v>
      </c>
      <c r="E36" s="12">
        <f>LN(E15)</f>
        <v>3.9889840465642745</v>
      </c>
      <c r="F36" s="33">
        <f>LN(F15)</f>
        <v>4.6249728132842707</v>
      </c>
      <c r="G36" s="12">
        <f>LN(G15)</f>
        <v>1.9459101490553132</v>
      </c>
      <c r="H36" s="12">
        <f>LN(H15)</f>
        <v>0.69314718055994529</v>
      </c>
      <c r="I36" s="12">
        <f>LN(I15)</f>
        <v>2.4849066497880004</v>
      </c>
      <c r="J36" s="12">
        <f>LN(J15)</f>
        <v>2.3025850929940459</v>
      </c>
      <c r="K36" s="41">
        <f>LN(K15)</f>
        <v>3.8918202981106265</v>
      </c>
      <c r="L36" s="12">
        <f>LN(L15)</f>
        <v>1.0986122886681098</v>
      </c>
      <c r="M36" s="12">
        <f>LN(M15)</f>
        <v>0.69314718055994529</v>
      </c>
      <c r="N36" s="34">
        <f>LN(N15)</f>
        <v>3.2958368660043291</v>
      </c>
      <c r="O36" s="12">
        <f>LN(O15)</f>
        <v>5.6383546693337454</v>
      </c>
      <c r="P36" s="12">
        <f>LN(P15)</f>
        <v>4.4067192472642533</v>
      </c>
      <c r="Q36" s="12">
        <f>LN(Q15)</f>
        <v>5.0498560072495371</v>
      </c>
      <c r="R36" s="12">
        <f>LN(R15)</f>
        <v>3.3322045101752038</v>
      </c>
      <c r="S36" s="40">
        <f>LN(S15)</f>
        <v>3.9889840465642745</v>
      </c>
      <c r="U36" s="59"/>
    </row>
    <row r="37" spans="1:21" x14ac:dyDescent="0.2">
      <c r="A37" s="43"/>
      <c r="B37" s="43"/>
      <c r="C37" s="12">
        <f>LN(C16)</f>
        <v>4.9767337424205742</v>
      </c>
      <c r="D37" s="12"/>
      <c r="E37" s="12">
        <f>LN(E16)</f>
        <v>4.9052747784384296</v>
      </c>
      <c r="F37" s="33">
        <f>LN(F16)</f>
        <v>4.990432586778736</v>
      </c>
      <c r="G37" s="12">
        <f>LN(G16)</f>
        <v>1.3862943611198906</v>
      </c>
      <c r="H37" s="12"/>
      <c r="I37" s="12"/>
      <c r="J37" s="12">
        <f>LN(J16)</f>
        <v>3.3672958299864741</v>
      </c>
      <c r="K37" s="41"/>
      <c r="L37" s="12">
        <f>LN(L16)</f>
        <v>3.0910424533583161</v>
      </c>
      <c r="M37" s="12"/>
      <c r="N37" s="34"/>
      <c r="O37" s="12"/>
      <c r="P37" s="12">
        <f>LN(P16)</f>
        <v>4.6249728132842707</v>
      </c>
      <c r="Q37" s="12">
        <f>LN(Q16)</f>
        <v>5.2094861528414214</v>
      </c>
      <c r="R37" s="12">
        <f>LN(R16)</f>
        <v>4.2626798770413155</v>
      </c>
      <c r="S37" s="40">
        <f>LN(S16)</f>
        <v>3.8501476017100584</v>
      </c>
      <c r="U37" s="59"/>
    </row>
    <row r="38" spans="1:21" x14ac:dyDescent="0.2">
      <c r="A38" s="43"/>
      <c r="B38" s="36" t="s">
        <v>80</v>
      </c>
      <c r="C38" s="12"/>
      <c r="D38" s="12"/>
      <c r="E38" s="12"/>
      <c r="F38" s="33">
        <f>AVERAGE(F33:F37)</f>
        <v>5.2361601777320974</v>
      </c>
      <c r="G38" s="12"/>
      <c r="H38" s="12"/>
      <c r="I38" s="12"/>
      <c r="J38" s="12"/>
      <c r="K38" s="41">
        <f>AVERAGE(K33:K37)</f>
        <v>2.5100721485070685</v>
      </c>
      <c r="L38" s="12"/>
      <c r="M38" s="12"/>
      <c r="N38" s="34">
        <f>AVERAGE(N33:N37)</f>
        <v>3.7378300901629293</v>
      </c>
      <c r="O38" s="12"/>
      <c r="P38" s="12"/>
      <c r="Q38" s="12"/>
      <c r="R38" s="12"/>
      <c r="S38" s="40">
        <f>AVERAGE(S33:S37)</f>
        <v>4.9097683258538192</v>
      </c>
      <c r="U38" s="59"/>
    </row>
    <row r="39" spans="1:21" x14ac:dyDescent="0.2">
      <c r="A39" s="43" t="s">
        <v>79</v>
      </c>
      <c r="B39" s="43" t="s">
        <v>82</v>
      </c>
      <c r="C39" s="12">
        <f>LN(C20)</f>
        <v>2.6390573296152584</v>
      </c>
      <c r="D39" s="12">
        <f>LN(D20)</f>
        <v>0</v>
      </c>
      <c r="E39" s="12">
        <f>LN(E20)</f>
        <v>2.3978952727983707</v>
      </c>
      <c r="F39" s="33">
        <f>LN(F20)</f>
        <v>5.393627546352362</v>
      </c>
      <c r="G39" s="12">
        <f>LN(G20)</f>
        <v>1.0986122886681098</v>
      </c>
      <c r="H39" s="12">
        <f>LN(H20)</f>
        <v>1.3862943611198906</v>
      </c>
      <c r="I39" s="12">
        <f>LN(I20)</f>
        <v>1.6094379124341003</v>
      </c>
      <c r="J39" s="12">
        <f>LN(J20)</f>
        <v>1.0986122886681098</v>
      </c>
      <c r="K39" s="41">
        <f>LN(K20)</f>
        <v>3.3672958299864741</v>
      </c>
      <c r="L39" s="12">
        <f>LN(L20)</f>
        <v>0</v>
      </c>
      <c r="M39" s="12">
        <f>LN(M20)</f>
        <v>0.69314718055994529</v>
      </c>
      <c r="N39" s="34">
        <f>LN(N20)</f>
        <v>2.4849066497880004</v>
      </c>
      <c r="O39" s="12">
        <f>LN(O20)</f>
        <v>4.4659081186545837</v>
      </c>
      <c r="P39" s="12">
        <f>LN(P20)</f>
        <v>4.1108738641733114</v>
      </c>
      <c r="Q39" s="12">
        <f>LN(Q20)</f>
        <v>3.2958368660043291</v>
      </c>
      <c r="R39" s="12">
        <f>LN(R20)</f>
        <v>3.2580965380214821</v>
      </c>
      <c r="S39" s="40">
        <f>LN(S20)</f>
        <v>3.0910424533583161</v>
      </c>
      <c r="U39" s="59"/>
    </row>
    <row r="40" spans="1:21" x14ac:dyDescent="0.2">
      <c r="A40" s="43"/>
      <c r="B40" s="43"/>
      <c r="C40" s="12">
        <f>LN(C21)</f>
        <v>4.1108738641733114</v>
      </c>
      <c r="D40" s="12">
        <f>LN(D21)</f>
        <v>3.1780538303479458</v>
      </c>
      <c r="E40" s="12">
        <f>LN(E21)</f>
        <v>1.0986122886681098</v>
      </c>
      <c r="F40" s="33">
        <f>LN(F21)</f>
        <v>4.8040210447332568</v>
      </c>
      <c r="G40" s="12">
        <f>LN(G21)</f>
        <v>3.713572066704308</v>
      </c>
      <c r="H40" s="12">
        <f>LN(H21)</f>
        <v>1.791759469228055</v>
      </c>
      <c r="I40" s="12">
        <f>LN(I21)</f>
        <v>1.0986122886681098</v>
      </c>
      <c r="J40" s="12">
        <v>0</v>
      </c>
      <c r="K40" s="41">
        <f>LN(K21)</f>
        <v>3.4339872044851463</v>
      </c>
      <c r="L40" s="12">
        <v>0</v>
      </c>
      <c r="M40" s="12">
        <f>LN(M21)</f>
        <v>1.9459101490553132</v>
      </c>
      <c r="N40" s="34">
        <f>LN(N21)</f>
        <v>2.5649493574615367</v>
      </c>
      <c r="O40" s="12">
        <f>LN(O21)</f>
        <v>4.0943445622221004</v>
      </c>
      <c r="P40" s="12">
        <f>LN(P21)</f>
        <v>3.4657359027997265</v>
      </c>
      <c r="Q40" s="12">
        <f>LN(Q21)</f>
        <v>3.6888794541139363</v>
      </c>
      <c r="R40" s="12">
        <f>LN(R21)</f>
        <v>0</v>
      </c>
      <c r="S40" s="40">
        <f>LN(S21)</f>
        <v>3.6635616461296463</v>
      </c>
      <c r="U40" s="59"/>
    </row>
    <row r="41" spans="1:21" x14ac:dyDescent="0.2">
      <c r="A41" s="43"/>
      <c r="B41" s="43"/>
      <c r="C41" s="12">
        <f>LN(C22)</f>
        <v>1.3862943611198906</v>
      </c>
      <c r="D41" s="12">
        <v>0</v>
      </c>
      <c r="E41" s="12">
        <v>0</v>
      </c>
      <c r="F41" s="33">
        <f>LN(F22)</f>
        <v>5.181783550292085</v>
      </c>
      <c r="G41" s="12">
        <v>0</v>
      </c>
      <c r="H41" s="12">
        <f>LN(H22)</f>
        <v>1.6094379124341003</v>
      </c>
      <c r="I41" s="12">
        <f>LN(I22)</f>
        <v>0</v>
      </c>
      <c r="J41" s="12">
        <f>LN(J22)</f>
        <v>0.69314718055994529</v>
      </c>
      <c r="K41" s="41">
        <f>LN(K22)</f>
        <v>5.7004435733906869</v>
      </c>
      <c r="L41" s="12">
        <v>0</v>
      </c>
      <c r="M41" s="12">
        <f>LN(M22)</f>
        <v>0</v>
      </c>
      <c r="N41" s="34">
        <f>LN(N22)</f>
        <v>2.3978952727983707</v>
      </c>
      <c r="O41" s="12">
        <f>LN(O22)</f>
        <v>4.7621739347977563</v>
      </c>
      <c r="P41" s="12">
        <f>LN(P22)</f>
        <v>3.044522437723423</v>
      </c>
      <c r="Q41" s="12">
        <f>LN(Q22)</f>
        <v>2.5649493574615367</v>
      </c>
      <c r="R41" s="12">
        <f>LN(R22)</f>
        <v>1.6094379124341003</v>
      </c>
      <c r="S41" s="40">
        <f>LN(S22)</f>
        <v>3.2188758248682006</v>
      </c>
      <c r="U41" s="59"/>
    </row>
    <row r="42" spans="1:21" x14ac:dyDescent="0.2">
      <c r="A42" s="43"/>
      <c r="B42" s="43"/>
      <c r="C42" s="12">
        <f>LN(C23)</f>
        <v>1.791759469228055</v>
      </c>
      <c r="D42" s="12">
        <v>0</v>
      </c>
      <c r="E42" s="12">
        <f>LN(E23)</f>
        <v>1.791759469228055</v>
      </c>
      <c r="F42" s="33">
        <f>LN(F23)</f>
        <v>4.7706846244656651</v>
      </c>
      <c r="G42" s="12">
        <f>LN(G23)</f>
        <v>1.0986122886681098</v>
      </c>
      <c r="H42" s="12">
        <f>LN(H23)</f>
        <v>2.0794415416798357</v>
      </c>
      <c r="I42" s="12">
        <f>LN(I23)</f>
        <v>0</v>
      </c>
      <c r="J42" s="12">
        <f>LN(J23)</f>
        <v>3.0910424533583161</v>
      </c>
      <c r="K42" s="41">
        <f>LN(K23)</f>
        <v>3.4011973816621555</v>
      </c>
      <c r="L42" s="12">
        <v>0</v>
      </c>
      <c r="M42" s="12">
        <f>LN(M23)</f>
        <v>0.69314718055994529</v>
      </c>
      <c r="N42" s="34">
        <f>LN(N23)</f>
        <v>3.0910424533583161</v>
      </c>
      <c r="O42" s="12">
        <f>LN(O23)</f>
        <v>2.6390573296152584</v>
      </c>
      <c r="P42" s="12">
        <f>LN(P23)</f>
        <v>0.69314718055994529</v>
      </c>
      <c r="Q42" s="12">
        <f>LN(Q23)</f>
        <v>4.9052747784384296</v>
      </c>
      <c r="R42" s="12">
        <f>LN(R23)</f>
        <v>1.0986122886681098</v>
      </c>
      <c r="S42" s="40">
        <f>LN(S23)</f>
        <v>4.2046926193909657</v>
      </c>
      <c r="U42" s="59"/>
    </row>
    <row r="43" spans="1:21" x14ac:dyDescent="0.2">
      <c r="A43" s="43"/>
      <c r="B43" s="43"/>
      <c r="C43" s="12">
        <f>LN(C24)</f>
        <v>3.8501476017100584</v>
      </c>
      <c r="D43" s="12"/>
      <c r="E43" s="12">
        <f>LN(E24)</f>
        <v>3.1780538303479458</v>
      </c>
      <c r="F43" s="33">
        <f>LN(F24)</f>
        <v>5.1357984370502621</v>
      </c>
      <c r="G43" s="12">
        <v>0</v>
      </c>
      <c r="H43" s="12"/>
      <c r="I43" s="12">
        <f>LN(I24)</f>
        <v>2.4849066497880004</v>
      </c>
      <c r="J43" s="12">
        <f>LN(J24)</f>
        <v>1.6094379124341003</v>
      </c>
      <c r="K43" s="41">
        <f>LN(K24)</f>
        <v>2.1972245773362196</v>
      </c>
      <c r="L43" s="12">
        <v>0</v>
      </c>
      <c r="M43" s="12"/>
      <c r="N43" s="34">
        <f>LN(N24)</f>
        <v>1.3862943611198906</v>
      </c>
      <c r="O43" s="12"/>
      <c r="P43" s="12">
        <f>LN(P24)</f>
        <v>4.2484952420493594</v>
      </c>
      <c r="Q43" s="12"/>
      <c r="R43" s="12"/>
      <c r="S43" s="40"/>
      <c r="U43" s="59"/>
    </row>
    <row r="44" spans="1:21" x14ac:dyDescent="0.2">
      <c r="A44" s="43"/>
      <c r="B44" s="36" t="s">
        <v>80</v>
      </c>
      <c r="C44" s="12"/>
      <c r="D44" s="12"/>
      <c r="E44" s="12"/>
      <c r="F44" s="33">
        <f>AVERAGE(F39:F43)</f>
        <v>5.0571830405787264</v>
      </c>
      <c r="G44" s="12"/>
      <c r="H44" s="12"/>
      <c r="I44" s="12"/>
      <c r="J44" s="12"/>
      <c r="K44" s="41">
        <f>AVERAGE(K39:K43)</f>
        <v>3.6200297133721362</v>
      </c>
      <c r="L44" s="12"/>
      <c r="M44" s="12"/>
      <c r="N44" s="34">
        <f>AVERAGE(N39:N43)</f>
        <v>2.3850176189052226</v>
      </c>
      <c r="O44" s="12"/>
      <c r="P44" s="12"/>
      <c r="Q44" s="12"/>
      <c r="R44" s="12"/>
      <c r="S44" s="40">
        <f>AVERAGE(S39:S43)</f>
        <v>3.5445431359367818</v>
      </c>
      <c r="U44" s="59"/>
    </row>
    <row r="45" spans="1:21" x14ac:dyDescent="0.2">
      <c r="A45" s="6"/>
      <c r="U45" s="59"/>
    </row>
    <row r="46" spans="1:21" ht="26" x14ac:dyDescent="0.3">
      <c r="A46" s="45" t="s">
        <v>84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U46" s="59"/>
    </row>
    <row r="47" spans="1:21" x14ac:dyDescent="0.2">
      <c r="A47" s="46"/>
      <c r="B47" s="46"/>
      <c r="C47" s="47" t="s">
        <v>73</v>
      </c>
      <c r="D47" s="46"/>
      <c r="E47" s="46"/>
      <c r="F47" s="48"/>
      <c r="G47" s="46"/>
      <c r="H47" s="46"/>
      <c r="I47" s="46"/>
      <c r="J47" s="46"/>
      <c r="K47" s="49"/>
      <c r="L47" s="46"/>
      <c r="M47" s="46"/>
      <c r="N47" s="50"/>
      <c r="O47" s="46"/>
      <c r="P47" s="46"/>
      <c r="Q47" s="46"/>
      <c r="R47" s="46"/>
      <c r="S47" s="51"/>
      <c r="U47" s="59"/>
    </row>
    <row r="48" spans="1:21" x14ac:dyDescent="0.2">
      <c r="A48" s="52" t="s">
        <v>77</v>
      </c>
      <c r="B48" s="52" t="s">
        <v>85</v>
      </c>
      <c r="C48" s="53">
        <f>C27/$F$32</f>
        <v>1.0416458770372174</v>
      </c>
      <c r="D48" s="53">
        <f>D27/$F$32</f>
        <v>0</v>
      </c>
      <c r="E48" s="53">
        <f>E27/$F$32</f>
        <v>0.68015685064013021</v>
      </c>
      <c r="F48" s="54">
        <f>F27/$F$32</f>
        <v>0.73401251758164399</v>
      </c>
      <c r="G48" s="53">
        <f>G27/$K$32</f>
        <v>0</v>
      </c>
      <c r="H48" s="53">
        <f>H27/$K$32</f>
        <v>0.67695388017278812</v>
      </c>
      <c r="I48" s="53">
        <f>I27/$K$32</f>
        <v>0.48120325931555408</v>
      </c>
      <c r="J48" s="53">
        <f>J27/$K$32</f>
        <v>1.0853511094496657</v>
      </c>
      <c r="K48" s="55">
        <f>K27/$K$32</f>
        <v>1.3254380384209374</v>
      </c>
      <c r="L48" s="53">
        <f>L27/$N$32</f>
        <v>0.46321544584135466</v>
      </c>
      <c r="M48" s="53">
        <f>M27/$N$32</f>
        <v>0.16500067098813734</v>
      </c>
      <c r="N48" s="56">
        <f>N27/$N$32</f>
        <v>1.4280207518652226</v>
      </c>
      <c r="O48" s="53">
        <f>O27/$S$32</f>
        <v>1.7877543776818896</v>
      </c>
      <c r="P48" s="53">
        <f>P27/$F$32</f>
        <v>0.70831036901688704</v>
      </c>
      <c r="Q48" s="53">
        <f>Q27/$K$32</f>
        <v>0.94261195351594962</v>
      </c>
      <c r="R48" s="53">
        <f>R27/$N$32</f>
        <v>1.3553681666428128</v>
      </c>
      <c r="S48" s="57">
        <f>S27/$S$32</f>
        <v>1.2444366302634136</v>
      </c>
      <c r="U48" s="59"/>
    </row>
    <row r="49" spans="1:21" x14ac:dyDescent="0.2">
      <c r="A49" s="52"/>
      <c r="B49" s="52"/>
      <c r="C49" s="53">
        <f>C28/$F$32</f>
        <v>0.40949522759805096</v>
      </c>
      <c r="D49" s="53">
        <f>D28/$F$32</f>
        <v>0</v>
      </c>
      <c r="E49" s="53">
        <f>E28/$F$32</f>
        <v>0.61424284139707641</v>
      </c>
      <c r="F49" s="54">
        <f>F28/$F$32</f>
        <v>1.1178055966149378</v>
      </c>
      <c r="G49" s="53">
        <f>G28/$K$32</f>
        <v>0.30360545381774462</v>
      </c>
      <c r="H49" s="53">
        <f>H28/$K$32</f>
        <v>0.30360545381774462</v>
      </c>
      <c r="I49" s="53">
        <f>I28/$K$32</f>
        <v>0.60721090763548924</v>
      </c>
      <c r="J49" s="53">
        <f>J28/$K$32</f>
        <v>0.5442070834755216</v>
      </c>
      <c r="K49" s="55">
        <f>K28/$K$32</f>
        <v>0.97296302193071305</v>
      </c>
      <c r="L49" s="53">
        <f>L28/$N$32</f>
        <v>0.87812170660703426</v>
      </c>
      <c r="M49" s="53">
        <f>M28/$N$32</f>
        <v>0.16500067098813734</v>
      </c>
      <c r="N49" s="56">
        <f>N28/$N$32</f>
        <v>0.84633513948397687</v>
      </c>
      <c r="O49" s="53">
        <f>O28/$S$32</f>
        <v>1.5469267510105562</v>
      </c>
      <c r="P49" s="53">
        <f>P28/$F$32</f>
        <v>1.0502084582193483</v>
      </c>
      <c r="Q49" s="53">
        <f>Q28/$K$32</f>
        <v>0.39240435656664929</v>
      </c>
      <c r="R49" s="53">
        <f>R28/$N$32</f>
        <v>1.2110801754282448</v>
      </c>
      <c r="S49" s="57">
        <f>S28/$S$32</f>
        <v>0.78772601065642178</v>
      </c>
      <c r="U49" s="59"/>
    </row>
    <row r="50" spans="1:21" x14ac:dyDescent="0.2">
      <c r="A50" s="52"/>
      <c r="B50" s="52"/>
      <c r="C50" s="53">
        <f>C29/$F$32</f>
        <v>0.20474761379902548</v>
      </c>
      <c r="D50" s="53">
        <f>D29/$F$32</f>
        <v>0</v>
      </c>
      <c r="E50" s="53">
        <f>E29/$F$32</f>
        <v>0.32451728998359297</v>
      </c>
      <c r="F50" s="54">
        <f>F29/$F$32</f>
        <v>1.0046741406237232</v>
      </c>
      <c r="G50" s="53">
        <f>G29/$K$32</f>
        <v>0.15180272690887231</v>
      </c>
      <c r="H50" s="53">
        <f>H29/$K$32</f>
        <v>0.70495003298044878</v>
      </c>
      <c r="I50" s="53">
        <f>I29/$K$32</f>
        <v>0</v>
      </c>
      <c r="J50" s="53">
        <f>J29/$K$32</f>
        <v>0.48120325931555408</v>
      </c>
      <c r="K50" s="55">
        <f>K29/$K$32</f>
        <v>0.686689040270687</v>
      </c>
      <c r="L50" s="53">
        <f>L29/$N$32</f>
        <v>0.64463956975264913</v>
      </c>
      <c r="M50" s="53">
        <f>M29/$N$32</f>
        <v>0.33000134197627468</v>
      </c>
      <c r="N50" s="56">
        <f>N29/$N$32</f>
        <v>1.0009087866994193</v>
      </c>
      <c r="O50" s="53">
        <f>O29/$S$32</f>
        <v>1.5075609510772232</v>
      </c>
      <c r="P50" s="53">
        <f>P29/$F$32</f>
        <v>1.1435077451796949</v>
      </c>
      <c r="Q50" s="53">
        <f>Q29/$K$32</f>
        <v>0.7657527829216928</v>
      </c>
      <c r="R50" s="53">
        <f>R29/$N$32</f>
        <v>1.1315714658199432</v>
      </c>
      <c r="S50" s="57">
        <f>S29/$S$32</f>
        <v>0.47425831514461564</v>
      </c>
      <c r="U50" s="59"/>
    </row>
    <row r="51" spans="1:21" x14ac:dyDescent="0.2">
      <c r="A51" s="52"/>
      <c r="B51" s="52"/>
      <c r="C51" s="53">
        <f>C30/$F$32</f>
        <v>0.32451728998359297</v>
      </c>
      <c r="D51" s="53"/>
      <c r="E51" s="53">
        <f>E30/$F$32</f>
        <v>0.86975302196880189</v>
      </c>
      <c r="F51" s="54">
        <f>F30/$F$32</f>
        <v>1.1435077451796949</v>
      </c>
      <c r="G51" s="53">
        <f>G30/$K$32</f>
        <v>1.0758961861671055</v>
      </c>
      <c r="H51" s="53">
        <f>H30/$K$32</f>
        <v>0.686689040270687</v>
      </c>
      <c r="I51" s="53">
        <f>I30/$K$32</f>
        <v>0.50427774339909681</v>
      </c>
      <c r="J51" s="53">
        <f>J30/$K$32</f>
        <v>0.65608047030796901</v>
      </c>
      <c r="K51" s="55">
        <f>K30/$K$32</f>
        <v>1.2491571164559705</v>
      </c>
      <c r="L51" s="53">
        <f>L30/$N$32</f>
        <v>0.49500201296441199</v>
      </c>
      <c r="M51" s="53">
        <f>M30/$N$32</f>
        <v>0.68804042320819103</v>
      </c>
      <c r="N51" s="56">
        <f>N30/$N$32</f>
        <v>0.72473532195138157</v>
      </c>
      <c r="O51" s="53">
        <f>O30/$S$32</f>
        <v>1.5469267510105562</v>
      </c>
      <c r="P51" s="53">
        <f>P30/$F$32</f>
        <v>0.61424284139707641</v>
      </c>
      <c r="Q51" s="53">
        <f>Q30/$K$32</f>
        <v>0.62048800544048854</v>
      </c>
      <c r="R51" s="53">
        <f>R30/$N$32</f>
        <v>1.1911676498526953</v>
      </c>
      <c r="S51" s="57">
        <f>S30/$S$32</f>
        <v>1.6434799062112271</v>
      </c>
      <c r="U51" s="59"/>
    </row>
    <row r="52" spans="1:21" x14ac:dyDescent="0.2">
      <c r="A52" s="52"/>
      <c r="B52" s="52"/>
      <c r="C52" s="53">
        <f>C31/$F$32</f>
        <v>1.242017286838291</v>
      </c>
      <c r="D52" s="53"/>
      <c r="E52" s="53"/>
      <c r="F52" s="54"/>
      <c r="G52" s="53">
        <f>G31/$K$32</f>
        <v>0.30360545381774462</v>
      </c>
      <c r="H52" s="53">
        <f>H31/$K$32</f>
        <v>0.686689040270687</v>
      </c>
      <c r="I52" s="53"/>
      <c r="J52" s="53"/>
      <c r="K52" s="55"/>
      <c r="L52" s="53"/>
      <c r="M52" s="53">
        <f>M31/$N$32</f>
        <v>0.85956330081018706</v>
      </c>
      <c r="N52" s="56"/>
      <c r="O52" s="53"/>
      <c r="P52" s="53"/>
      <c r="Q52" s="53">
        <f>Q31/$K$32</f>
        <v>0.91081636145323375</v>
      </c>
      <c r="R52" s="53">
        <f>R31/$N$32</f>
        <v>0.94956029931821795</v>
      </c>
      <c r="S52" s="57">
        <f>S31/$S$32</f>
        <v>0.85009913772432177</v>
      </c>
      <c r="U52" s="59"/>
    </row>
    <row r="53" spans="1:21" x14ac:dyDescent="0.2">
      <c r="A53" s="52"/>
      <c r="B53" s="52"/>
      <c r="C53" s="53"/>
      <c r="D53" s="53"/>
      <c r="E53" s="53"/>
      <c r="F53" s="54"/>
      <c r="G53" s="53"/>
      <c r="H53" s="53"/>
      <c r="I53" s="53"/>
      <c r="J53" s="53"/>
      <c r="K53" s="55"/>
      <c r="L53" s="53"/>
      <c r="M53" s="53"/>
      <c r="N53" s="56"/>
      <c r="O53" s="53"/>
      <c r="P53" s="53"/>
      <c r="Q53" s="53"/>
      <c r="R53" s="53"/>
      <c r="S53" s="57"/>
      <c r="U53" s="59"/>
    </row>
    <row r="54" spans="1:21" x14ac:dyDescent="0.2">
      <c r="A54" s="52" t="s">
        <v>78</v>
      </c>
      <c r="B54" s="52" t="s">
        <v>85</v>
      </c>
      <c r="C54" s="53">
        <f>C33/$F$38</f>
        <v>0.74711675591301985</v>
      </c>
      <c r="D54" s="53">
        <f>D33/$F$38</f>
        <v>0</v>
      </c>
      <c r="E54" s="53">
        <f>E33/$F$38</f>
        <v>1.1389222524131053</v>
      </c>
      <c r="F54" s="54">
        <f>F33/$F$38</f>
        <v>0.89241518132583497</v>
      </c>
      <c r="G54" s="53">
        <f>G33/$K$38</f>
        <v>0.55229263507203397</v>
      </c>
      <c r="H54" s="53">
        <f>H33/$K$38</f>
        <v>0</v>
      </c>
      <c r="I54" s="53">
        <f>I33/$K$38</f>
        <v>1.1287378116765865</v>
      </c>
      <c r="J54" s="53">
        <f>J33/$K$38</f>
        <v>0.77524072374281927</v>
      </c>
      <c r="K54" s="55">
        <f>K33/$K$38</f>
        <v>1.0218628014286792</v>
      </c>
      <c r="L54" s="53">
        <f>L33/$N$38</f>
        <v>0.75798344914407767</v>
      </c>
      <c r="M54" s="53">
        <f>M33/$N$38</f>
        <v>0.3708821234994828</v>
      </c>
      <c r="N54" s="56">
        <f>N33/$N$38</f>
        <v>1.2550992873045899</v>
      </c>
      <c r="O54" s="53">
        <f>O33/$S$38</f>
        <v>0.8623841744836177</v>
      </c>
      <c r="P54" s="53">
        <f>P33/$F$38</f>
        <v>0.43974687840648696</v>
      </c>
      <c r="Q54" s="58">
        <f>Q33/$K$38</f>
        <v>2.5181619970605329</v>
      </c>
      <c r="R54" s="53">
        <f>R33/$N$38</f>
        <v>1.4489958803794467</v>
      </c>
      <c r="S54" s="57">
        <f>S33/$S$38</f>
        <v>1.2587185878221361</v>
      </c>
      <c r="U54" s="59"/>
    </row>
    <row r="55" spans="1:21" x14ac:dyDescent="0.2">
      <c r="A55" s="52"/>
      <c r="B55" s="52"/>
      <c r="C55" s="53">
        <f>C34/$F$38</f>
        <v>1.0815101692684859</v>
      </c>
      <c r="D55" s="53">
        <f>D34/$F$38</f>
        <v>0.39713100269986207</v>
      </c>
      <c r="E55" s="53">
        <f>E34/$F$38</f>
        <v>1.0402159572638243</v>
      </c>
      <c r="F55" s="54">
        <f>F34/$F$38</f>
        <v>1.0590160071996322</v>
      </c>
      <c r="G55" s="53">
        <f>G34/$K$38</f>
        <v>0</v>
      </c>
      <c r="H55" s="53">
        <f>H34/$K$38</f>
        <v>1.1287378116765865</v>
      </c>
      <c r="I55" s="53">
        <f>I34/$K$38</f>
        <v>2.0041009276902342</v>
      </c>
      <c r="J55" s="53">
        <f>J34/$K$38</f>
        <v>0.27614631753601698</v>
      </c>
      <c r="K55" s="55">
        <f>K34/$K$38</f>
        <v>1.1515094335496647</v>
      </c>
      <c r="L55" s="53">
        <f>L34/$N$38</f>
        <v>0.98690399647169103</v>
      </c>
      <c r="M55" s="53">
        <f>M34/$N$38</f>
        <v>0.99995706817172259</v>
      </c>
      <c r="N55" s="56">
        <f>N34/$N$38</f>
        <v>0.83885413202194958</v>
      </c>
      <c r="O55" s="53">
        <f>O34/$S$38</f>
        <v>0.98340968796376915</v>
      </c>
      <c r="P55" s="53">
        <f>P34/$F$38</f>
        <v>1.1364515886840361</v>
      </c>
      <c r="Q55" s="58">
        <f>Q34/$K$38</f>
        <v>2.0460760221991681</v>
      </c>
      <c r="R55" s="53">
        <f>R34/$N$38</f>
        <v>0.77327531968425434</v>
      </c>
      <c r="S55" s="57">
        <f>S34/$S$38</f>
        <v>1.1548163877965698</v>
      </c>
      <c r="U55" s="59"/>
    </row>
    <row r="56" spans="1:21" x14ac:dyDescent="0.2">
      <c r="A56" s="52"/>
      <c r="B56" s="52"/>
      <c r="C56" s="53">
        <f>C35/$F$38</f>
        <v>1.0434806460393888</v>
      </c>
      <c r="D56" s="53">
        <f>D35/$F$38</f>
        <v>0.45794918249367894</v>
      </c>
      <c r="E56" s="53">
        <f>E35/$F$38</f>
        <v>0.85289753694832005</v>
      </c>
      <c r="F56" s="54">
        <f>F35/$F$38</f>
        <v>1.2122221235037183</v>
      </c>
      <c r="G56" s="53">
        <f>G35/$K$38</f>
        <v>0</v>
      </c>
      <c r="H56" s="53">
        <f>H35/$K$38</f>
        <v>1.4048841292126035</v>
      </c>
      <c r="I56" s="53">
        <f>I35/$K$38</f>
        <v>0.27614631753601698</v>
      </c>
      <c r="J56" s="53">
        <f>J35/$K$38</f>
        <v>0</v>
      </c>
      <c r="K56" s="55">
        <f>K35/$K$38</f>
        <v>0.27614631753601698</v>
      </c>
      <c r="L56" s="53">
        <f>L35/$N$38</f>
        <v>0.86116162244493355</v>
      </c>
      <c r="M56" s="53">
        <f>M35/$N$38</f>
        <v>0</v>
      </c>
      <c r="N56" s="56">
        <f>N35/$N$38</f>
        <v>1.0242951937716911</v>
      </c>
      <c r="O56" s="53">
        <f>O35/$S$38</f>
        <v>0.74088753649975969</v>
      </c>
      <c r="P56" s="53">
        <f>P35/$F$38</f>
        <v>0.86969778177659385</v>
      </c>
      <c r="Q56" s="58">
        <f>Q35/$K$38</f>
        <v>1.9235756789596938</v>
      </c>
      <c r="R56" s="53">
        <f>R35/$N$38</f>
        <v>0.47935819071699792</v>
      </c>
      <c r="S56" s="57">
        <f>S35/$S$38</f>
        <v>0.98982519781450995</v>
      </c>
      <c r="U56" s="59"/>
    </row>
    <row r="57" spans="1:21" x14ac:dyDescent="0.2">
      <c r="A57" s="52"/>
      <c r="B57" s="52"/>
      <c r="C57" s="53">
        <f>C36/$F$38</f>
        <v>0.85289753694832005</v>
      </c>
      <c r="D57" s="53">
        <f>D36/$F$38</f>
        <v>0.37162922504370982</v>
      </c>
      <c r="E57" s="53">
        <f>E36/$F$38</f>
        <v>0.76181474805302773</v>
      </c>
      <c r="F57" s="54">
        <f>F36/$F$38</f>
        <v>0.88327565549903664</v>
      </c>
      <c r="G57" s="53">
        <f>G36/$K$38</f>
        <v>0.77524072374281927</v>
      </c>
      <c r="H57" s="53">
        <f>H36/$K$38</f>
        <v>0.27614631753601698</v>
      </c>
      <c r="I57" s="53">
        <f>I36/$K$38</f>
        <v>0.98997419307885792</v>
      </c>
      <c r="J57" s="53">
        <f>J36/$K$38</f>
        <v>0.91733821052258158</v>
      </c>
      <c r="K57" s="55">
        <f>K36/$K$38</f>
        <v>1.5504814474856385</v>
      </c>
      <c r="L57" s="53">
        <f>L36/$N$38</f>
        <v>0.29391712896725652</v>
      </c>
      <c r="M57" s="53">
        <f>M36/$N$38</f>
        <v>0.1854410617497414</v>
      </c>
      <c r="N57" s="56">
        <f>N36/$N$38</f>
        <v>0.88175138690176946</v>
      </c>
      <c r="O57" s="53">
        <f>O36/$S$38</f>
        <v>1.1483952592311417</v>
      </c>
      <c r="P57" s="53">
        <f>P36/$F$38</f>
        <v>0.84159366743683262</v>
      </c>
      <c r="Q57" s="58">
        <f>Q36/$K$38</f>
        <v>2.0118369945075369</v>
      </c>
      <c r="R57" s="53">
        <f>R36/$N$38</f>
        <v>0.89148100095420746</v>
      </c>
      <c r="S57" s="57">
        <f>S36/$S$38</f>
        <v>0.81245871125102054</v>
      </c>
      <c r="U57" s="59"/>
    </row>
    <row r="58" spans="1:21" x14ac:dyDescent="0.2">
      <c r="A58" s="52"/>
      <c r="B58" s="52"/>
      <c r="C58" s="53">
        <f>C37/$F$38</f>
        <v>0.95045483207049508</v>
      </c>
      <c r="D58" s="53"/>
      <c r="E58" s="53">
        <f>E37/$F$38</f>
        <v>0.93680762465960654</v>
      </c>
      <c r="F58" s="54">
        <f>F37/$F$38</f>
        <v>0.95307103247177749</v>
      </c>
      <c r="G58" s="53">
        <f>G37/$K$38</f>
        <v>0.55229263507203397</v>
      </c>
      <c r="H58" s="53"/>
      <c r="I58" s="53"/>
      <c r="J58" s="53">
        <f>J37/$K$38</f>
        <v>1.3415135624644343</v>
      </c>
      <c r="K58" s="55"/>
      <c r="L58" s="53">
        <f>L37/$N$38</f>
        <v>0.82696173416046836</v>
      </c>
      <c r="M58" s="53"/>
      <c r="N58" s="56"/>
      <c r="O58" s="53"/>
      <c r="P58" s="53"/>
      <c r="Q58" s="58">
        <f>Q37/$K$38</f>
        <v>2.0754328340481769</v>
      </c>
      <c r="R58" s="53">
        <f>R37/$N$38</f>
        <v>1.1404156353333621</v>
      </c>
      <c r="S58" s="57">
        <f>S37/$S$38</f>
        <v>0.78418111531576384</v>
      </c>
      <c r="U58" s="59"/>
    </row>
    <row r="59" spans="1:21" x14ac:dyDescent="0.2">
      <c r="A59" s="52"/>
      <c r="B59" s="52"/>
      <c r="C59" s="53"/>
      <c r="D59" s="53"/>
      <c r="E59" s="53"/>
      <c r="F59" s="54"/>
      <c r="G59" s="53"/>
      <c r="H59" s="53"/>
      <c r="I59" s="53"/>
      <c r="J59" s="53"/>
      <c r="K59" s="55"/>
      <c r="L59" s="53"/>
      <c r="M59" s="53"/>
      <c r="N59" s="56"/>
      <c r="O59" s="53"/>
      <c r="P59" s="53"/>
      <c r="Q59" s="53"/>
      <c r="R59" s="53"/>
      <c r="S59" s="57"/>
      <c r="U59" s="59"/>
    </row>
    <row r="60" spans="1:21" x14ac:dyDescent="0.2">
      <c r="A60" s="52" t="s">
        <v>79</v>
      </c>
      <c r="B60" s="52" t="s">
        <v>85</v>
      </c>
      <c r="C60" s="53">
        <f>C39/$F$44</f>
        <v>0.5218433480535547</v>
      </c>
      <c r="D60" s="53">
        <f t="shared" ref="D60:E60" si="0">D39/$F$44</f>
        <v>0</v>
      </c>
      <c r="E60" s="53">
        <f t="shared" si="0"/>
        <v>0.47415631460394281</v>
      </c>
      <c r="F60" s="54">
        <f>F40/$F$44</f>
        <v>0.94994011610532914</v>
      </c>
      <c r="G60" s="53">
        <f>G39/$K$44</f>
        <v>0.30348156663187403</v>
      </c>
      <c r="H60" s="53">
        <f t="shared" ref="H60:J60" si="1">H39/$K$44</f>
        <v>0.38295110009705619</v>
      </c>
      <c r="I60" s="53">
        <f t="shared" si="1"/>
        <v>0.44459245914168866</v>
      </c>
      <c r="J60" s="53">
        <f t="shared" si="1"/>
        <v>0.30348156663187403</v>
      </c>
      <c r="K60" s="55">
        <f>K39/$K$44</f>
        <v>0.93018458316734787</v>
      </c>
      <c r="L60" s="53">
        <f>L39/$N$44</f>
        <v>0</v>
      </c>
      <c r="M60" s="53">
        <f>M39/$N$44</f>
        <v>0.2906256017002154</v>
      </c>
      <c r="N60" s="56">
        <f>N39/$N$44</f>
        <v>1.041881883844795</v>
      </c>
      <c r="O60" s="53">
        <f>O39/$S$44</f>
        <v>1.2599389956286413</v>
      </c>
      <c r="P60" s="53">
        <f>P39/$F$44</f>
        <v>0.8128782033768106</v>
      </c>
      <c r="Q60" s="53">
        <f>Q39/$K$44</f>
        <v>0.91044469989562204</v>
      </c>
      <c r="R60" s="53">
        <f>R39/$N$44</f>
        <v>1.3660681213403458</v>
      </c>
      <c r="S60" s="57">
        <f>S39/$S$44</f>
        <v>0.87205666141269544</v>
      </c>
      <c r="U60" s="59"/>
    </row>
    <row r="61" spans="1:21" x14ac:dyDescent="0.2">
      <c r="A61" s="52"/>
      <c r="B61" s="52"/>
      <c r="C61" s="53">
        <f t="shared" ref="C61:E61" si="2">C40/$F$44</f>
        <v>0.8128782033768106</v>
      </c>
      <c r="D61" s="53">
        <f t="shared" si="2"/>
        <v>0.62842373013737318</v>
      </c>
      <c r="E61" s="53">
        <f t="shared" si="2"/>
        <v>0.21723799195181759</v>
      </c>
      <c r="F61" s="54">
        <f t="shared" ref="F61:F63" si="3">F41/$F$44</f>
        <v>1.0246383230967846</v>
      </c>
      <c r="G61" s="53">
        <f t="shared" ref="G61:K61" si="4">G40/$K$44</f>
        <v>1.025840216997842</v>
      </c>
      <c r="H61" s="53">
        <f t="shared" si="4"/>
        <v>0.4949571166804021</v>
      </c>
      <c r="I61" s="53">
        <f t="shared" si="4"/>
        <v>0.30348156663187403</v>
      </c>
      <c r="J61" s="53">
        <f t="shared" si="4"/>
        <v>0</v>
      </c>
      <c r="K61" s="55">
        <f t="shared" si="4"/>
        <v>0.94860746357971537</v>
      </c>
      <c r="L61" s="53">
        <f t="shared" ref="L61:N61" si="5">L40/$N$44</f>
        <v>0</v>
      </c>
      <c r="M61" s="53">
        <f t="shared" si="5"/>
        <v>0.81588921340905241</v>
      </c>
      <c r="N61" s="56">
        <f t="shared" si="5"/>
        <v>1.0754425196401303</v>
      </c>
      <c r="O61" s="53">
        <f t="shared" ref="O61:O63" si="6">O40/$S$44</f>
        <v>1.1551120709213805</v>
      </c>
      <c r="P61" s="53">
        <f t="shared" ref="P61:P64" si="7">P40/$F$44</f>
        <v>0.68530956364259255</v>
      </c>
      <c r="Q61" s="53">
        <f t="shared" ref="Q61:Q63" si="8">Q40/$K$44</f>
        <v>1.0190191092872729</v>
      </c>
      <c r="R61" s="53">
        <f t="shared" ref="R61:R63" si="9">R40/$N$44</f>
        <v>0</v>
      </c>
      <c r="S61" s="57">
        <f t="shared" ref="S61:S63" si="10">S40/$S$44</f>
        <v>1.0335779550786619</v>
      </c>
      <c r="U61" s="59"/>
    </row>
    <row r="62" spans="1:21" x14ac:dyDescent="0.2">
      <c r="A62" s="52"/>
      <c r="B62" s="52"/>
      <c r="C62" s="53">
        <f t="shared" ref="C62:E62" si="11">C41/$F$44</f>
        <v>0.27412382545703701</v>
      </c>
      <c r="D62" s="53">
        <f t="shared" si="11"/>
        <v>0</v>
      </c>
      <c r="E62" s="53">
        <f t="shared" si="11"/>
        <v>0</v>
      </c>
      <c r="F62" s="54">
        <f t="shared" si="3"/>
        <v>0.94334822097317728</v>
      </c>
      <c r="G62" s="53">
        <f t="shared" ref="G62:K62" si="12">G41/$K$44</f>
        <v>0</v>
      </c>
      <c r="H62" s="53">
        <f t="shared" si="12"/>
        <v>0.44459245914168866</v>
      </c>
      <c r="I62" s="53">
        <f t="shared" si="12"/>
        <v>0</v>
      </c>
      <c r="J62" s="53">
        <f t="shared" si="12"/>
        <v>0.19147555004852809</v>
      </c>
      <c r="K62" s="55">
        <f t="shared" si="12"/>
        <v>1.5746952441670983</v>
      </c>
      <c r="L62" s="53">
        <f t="shared" ref="L62:N62" si="13">L41/$N$44</f>
        <v>0</v>
      </c>
      <c r="M62" s="53">
        <f t="shared" si="13"/>
        <v>0</v>
      </c>
      <c r="N62" s="56">
        <f t="shared" si="13"/>
        <v>1.0053993957072147</v>
      </c>
      <c r="O62" s="53">
        <f t="shared" si="6"/>
        <v>1.3435226352631673</v>
      </c>
      <c r="P62" s="53">
        <f t="shared" si="7"/>
        <v>0.60201942727685387</v>
      </c>
      <c r="Q62" s="53">
        <f t="shared" si="8"/>
        <v>0.70854373045248598</v>
      </c>
      <c r="R62" s="53">
        <f t="shared" si="9"/>
        <v>0.67481174968127444</v>
      </c>
      <c r="S62" s="57">
        <f t="shared" si="10"/>
        <v>0.90812149871537362</v>
      </c>
      <c r="U62" s="59"/>
    </row>
    <row r="63" spans="1:21" x14ac:dyDescent="0.2">
      <c r="A63" s="52"/>
      <c r="B63" s="52"/>
      <c r="C63" s="53">
        <f t="shared" ref="C63:E64" si="14">C42/$F$44</f>
        <v>0.35429990468033606</v>
      </c>
      <c r="D63" s="53">
        <f t="shared" si="14"/>
        <v>0</v>
      </c>
      <c r="E63" s="53">
        <f t="shared" si="14"/>
        <v>0.35429990468033606</v>
      </c>
      <c r="F63" s="54">
        <f t="shared" si="3"/>
        <v>1.0155452938603819</v>
      </c>
      <c r="G63" s="53">
        <f t="shared" ref="G63:K63" si="15">G42/$K$44</f>
        <v>0.30348156663187403</v>
      </c>
      <c r="H63" s="53">
        <f t="shared" si="15"/>
        <v>0.57442665014558425</v>
      </c>
      <c r="I63" s="53">
        <f t="shared" si="15"/>
        <v>0</v>
      </c>
      <c r="J63" s="53">
        <f t="shared" si="15"/>
        <v>0.85387212208237451</v>
      </c>
      <c r="K63" s="55">
        <f t="shared" si="15"/>
        <v>0.93954957582209075</v>
      </c>
      <c r="L63" s="53">
        <f t="shared" ref="L63:N63" si="16">L42/$N$44</f>
        <v>0</v>
      </c>
      <c r="M63" s="53">
        <f t="shared" si="16"/>
        <v>0.2906256017002154</v>
      </c>
      <c r="N63" s="56">
        <f t="shared" si="16"/>
        <v>1.29602499740743</v>
      </c>
      <c r="O63" s="53">
        <f t="shared" si="6"/>
        <v>0.74454089805223544</v>
      </c>
      <c r="P63" s="53">
        <f t="shared" si="7"/>
        <v>0.1370619127285185</v>
      </c>
      <c r="Q63" s="53">
        <f t="shared" si="8"/>
        <v>1.3550371590373107</v>
      </c>
      <c r="R63" s="53">
        <f t="shared" si="9"/>
        <v>0.46063068044436412</v>
      </c>
      <c r="S63" s="57">
        <f t="shared" si="10"/>
        <v>1.1862438847932695</v>
      </c>
      <c r="U63" s="59"/>
    </row>
    <row r="64" spans="1:21" x14ac:dyDescent="0.2">
      <c r="A64" s="52"/>
      <c r="B64" s="52"/>
      <c r="C64" s="53">
        <f t="shared" ref="C64" si="17">C43/$F$44</f>
        <v>0.76132257243144219</v>
      </c>
      <c r="D64" s="53"/>
      <c r="E64" s="53">
        <f t="shared" si="14"/>
        <v>0.62842373013737318</v>
      </c>
      <c r="F64" s="54"/>
      <c r="G64" s="53">
        <f t="shared" ref="G64:K64" si="18">G43/$K$44</f>
        <v>0</v>
      </c>
      <c r="H64" s="53"/>
      <c r="I64" s="53">
        <f t="shared" si="18"/>
        <v>0.68643266672893022</v>
      </c>
      <c r="J64" s="53">
        <f t="shared" si="18"/>
        <v>0.44459245914168866</v>
      </c>
      <c r="K64" s="55">
        <f t="shared" si="18"/>
        <v>0.60696313326374807</v>
      </c>
      <c r="L64" s="53">
        <f t="shared" ref="L64" si="19">L43/$N$44</f>
        <v>0</v>
      </c>
      <c r="M64" s="53"/>
      <c r="N64" s="56">
        <f t="shared" ref="N64" si="20">N43/$N$44</f>
        <v>0.58125120340043079</v>
      </c>
      <c r="O64" s="53"/>
      <c r="P64" s="53">
        <f t="shared" si="7"/>
        <v>0.84009125395690176</v>
      </c>
      <c r="Q64" s="53"/>
      <c r="R64" s="53"/>
      <c r="S64" s="57"/>
      <c r="U64" s="59"/>
    </row>
    <row r="65" spans="2:21" s="5" customFormat="1" x14ac:dyDescent="0.2">
      <c r="B65" s="60"/>
      <c r="U65" s="59"/>
    </row>
    <row r="66" spans="2:21" s="5" customFormat="1" x14ac:dyDescent="0.2">
      <c r="U66" s="59"/>
    </row>
    <row r="67" spans="2:21" s="5" customFormat="1" x14ac:dyDescent="0.2">
      <c r="U67" s="59"/>
    </row>
    <row r="68" spans="2:21" s="5" customFormat="1" x14ac:dyDescent="0.2">
      <c r="U68" s="59"/>
    </row>
    <row r="69" spans="2:21" s="5" customFormat="1" x14ac:dyDescent="0.2">
      <c r="U69" s="59"/>
    </row>
    <row r="70" spans="2:21" s="5" customFormat="1" x14ac:dyDescent="0.2">
      <c r="U70" s="59"/>
    </row>
    <row r="71" spans="2:21" s="5" customFormat="1" x14ac:dyDescent="0.2">
      <c r="U71" s="59"/>
    </row>
    <row r="72" spans="2:21" s="5" customFormat="1" x14ac:dyDescent="0.2">
      <c r="U72" s="59"/>
    </row>
    <row r="73" spans="2:21" s="5" customFormat="1" x14ac:dyDescent="0.2">
      <c r="U73" s="59"/>
    </row>
    <row r="74" spans="2:21" s="5" customFormat="1" x14ac:dyDescent="0.2">
      <c r="U74" s="59"/>
    </row>
    <row r="75" spans="2:21" s="5" customFormat="1" x14ac:dyDescent="0.2">
      <c r="U75" s="59"/>
    </row>
    <row r="76" spans="2:21" s="5" customFormat="1" x14ac:dyDescent="0.2">
      <c r="U76" s="59"/>
    </row>
    <row r="77" spans="2:21" s="5" customFormat="1" x14ac:dyDescent="0.2">
      <c r="U77" s="59"/>
    </row>
    <row r="78" spans="2:21" s="5" customFormat="1" x14ac:dyDescent="0.2">
      <c r="U78" s="59"/>
    </row>
    <row r="79" spans="2:21" s="5" customFormat="1" x14ac:dyDescent="0.2">
      <c r="U79" s="59"/>
    </row>
    <row r="80" spans="2:21" s="5" customFormat="1" x14ac:dyDescent="0.2">
      <c r="U80" s="59"/>
    </row>
    <row r="81" spans="21:21" s="5" customFormat="1" x14ac:dyDescent="0.2">
      <c r="U81" s="59"/>
    </row>
    <row r="82" spans="21:21" s="5" customFormat="1" x14ac:dyDescent="0.2">
      <c r="U82" s="59"/>
    </row>
    <row r="83" spans="21:21" s="5" customFormat="1" x14ac:dyDescent="0.2">
      <c r="U83" s="59"/>
    </row>
    <row r="84" spans="21:21" s="5" customFormat="1" x14ac:dyDescent="0.2">
      <c r="U84" s="59"/>
    </row>
    <row r="85" spans="21:21" s="5" customFormat="1" x14ac:dyDescent="0.2">
      <c r="U85" s="59"/>
    </row>
    <row r="86" spans="21:21" s="5" customFormat="1" x14ac:dyDescent="0.2">
      <c r="U86" s="59"/>
    </row>
    <row r="87" spans="21:21" s="5" customFormat="1" x14ac:dyDescent="0.2">
      <c r="U87" s="59"/>
    </row>
    <row r="88" spans="21:21" s="5" customFormat="1" x14ac:dyDescent="0.2">
      <c r="U88" s="59"/>
    </row>
    <row r="89" spans="21:21" s="5" customFormat="1" x14ac:dyDescent="0.2">
      <c r="U89" s="59"/>
    </row>
    <row r="90" spans="21:21" s="5" customFormat="1" x14ac:dyDescent="0.2">
      <c r="U90" s="59"/>
    </row>
    <row r="91" spans="21:21" s="5" customFormat="1" x14ac:dyDescent="0.2">
      <c r="U91" s="59"/>
    </row>
    <row r="92" spans="21:21" s="5" customFormat="1" x14ac:dyDescent="0.2">
      <c r="U92" s="59"/>
    </row>
    <row r="93" spans="21:21" s="5" customFormat="1" x14ac:dyDescent="0.2">
      <c r="U93" s="59"/>
    </row>
    <row r="94" spans="21:21" s="5" customFormat="1" x14ac:dyDescent="0.2">
      <c r="U94" s="59"/>
    </row>
    <row r="95" spans="21:21" s="5" customFormat="1" x14ac:dyDescent="0.2">
      <c r="U95" s="59"/>
    </row>
    <row r="96" spans="21:21" s="5" customFormat="1" x14ac:dyDescent="0.2">
      <c r="U96" s="59"/>
    </row>
    <row r="97" spans="21:21" s="5" customFormat="1" x14ac:dyDescent="0.2">
      <c r="U97" s="59"/>
    </row>
    <row r="98" spans="21:21" s="5" customFormat="1" x14ac:dyDescent="0.2">
      <c r="U98" s="59"/>
    </row>
    <row r="99" spans="21:21" s="5" customFormat="1" x14ac:dyDescent="0.2">
      <c r="U99" s="59"/>
    </row>
    <row r="100" spans="21:21" s="5" customFormat="1" x14ac:dyDescent="0.2">
      <c r="U100" s="59"/>
    </row>
    <row r="101" spans="21:21" s="5" customFormat="1" x14ac:dyDescent="0.2">
      <c r="U101" s="59"/>
    </row>
    <row r="102" spans="21:21" s="5" customFormat="1" x14ac:dyDescent="0.2">
      <c r="U102" s="59"/>
    </row>
    <row r="103" spans="21:21" s="5" customFormat="1" x14ac:dyDescent="0.2">
      <c r="U103" s="59"/>
    </row>
    <row r="104" spans="21:21" s="5" customFormat="1" x14ac:dyDescent="0.2">
      <c r="U104" s="59"/>
    </row>
    <row r="105" spans="21:21" s="5" customFormat="1" x14ac:dyDescent="0.2">
      <c r="U105" s="59"/>
    </row>
    <row r="106" spans="21:21" s="5" customFormat="1" x14ac:dyDescent="0.2">
      <c r="U106" s="59"/>
    </row>
    <row r="107" spans="21:21" s="5" customFormat="1" x14ac:dyDescent="0.2">
      <c r="U107" s="59"/>
    </row>
    <row r="108" spans="21:21" s="5" customFormat="1" x14ac:dyDescent="0.2">
      <c r="U108" s="59"/>
    </row>
    <row r="109" spans="21:21" s="5" customFormat="1" x14ac:dyDescent="0.2">
      <c r="U109" s="59"/>
    </row>
    <row r="110" spans="21:21" s="5" customFormat="1" x14ac:dyDescent="0.2">
      <c r="U110" s="59"/>
    </row>
    <row r="111" spans="21:21" s="5" customFormat="1" x14ac:dyDescent="0.2">
      <c r="U111" s="59"/>
    </row>
    <row r="112" spans="21:21" s="5" customFormat="1" x14ac:dyDescent="0.2">
      <c r="U112" s="59"/>
    </row>
    <row r="113" spans="21:21" s="5" customFormat="1" x14ac:dyDescent="0.2">
      <c r="U113" s="59"/>
    </row>
    <row r="114" spans="21:21" s="5" customFormat="1" x14ac:dyDescent="0.2">
      <c r="U114" s="59"/>
    </row>
    <row r="115" spans="21:21" s="5" customFormat="1" x14ac:dyDescent="0.2">
      <c r="U115" s="59"/>
    </row>
    <row r="116" spans="21:21" s="5" customFormat="1" x14ac:dyDescent="0.2">
      <c r="U116" s="59"/>
    </row>
    <row r="117" spans="21:21" s="5" customFormat="1" x14ac:dyDescent="0.2">
      <c r="U117" s="59"/>
    </row>
    <row r="118" spans="21:21" s="5" customFormat="1" x14ac:dyDescent="0.2">
      <c r="U118" s="59"/>
    </row>
    <row r="119" spans="21:21" s="5" customFormat="1" x14ac:dyDescent="0.2">
      <c r="U119" s="59"/>
    </row>
    <row r="120" spans="21:21" s="5" customFormat="1" x14ac:dyDescent="0.2"/>
    <row r="121" spans="21:21" s="5" customFormat="1" x14ac:dyDescent="0.2"/>
    <row r="122" spans="21:21" s="5" customFormat="1" x14ac:dyDescent="0.2"/>
    <row r="123" spans="21:21" s="5" customFormat="1" x14ac:dyDescent="0.2"/>
    <row r="124" spans="21:21" s="5" customFormat="1" x14ac:dyDescent="0.2"/>
    <row r="125" spans="21:21" s="5" customFormat="1" x14ac:dyDescent="0.2"/>
    <row r="126" spans="21:21" s="5" customFormat="1" x14ac:dyDescent="0.2"/>
    <row r="127" spans="21:21" s="5" customFormat="1" x14ac:dyDescent="0.2"/>
    <row r="128" spans="21:21" s="5" customFormat="1" x14ac:dyDescent="0.2">
      <c r="U128" s="59"/>
    </row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  <row r="692" s="5" customFormat="1" x14ac:dyDescent="0.2"/>
    <row r="693" s="5" customFormat="1" x14ac:dyDescent="0.2"/>
    <row r="694" s="5" customFormat="1" x14ac:dyDescent="0.2"/>
    <row r="695" s="5" customFormat="1" x14ac:dyDescent="0.2"/>
    <row r="696" s="5" customFormat="1" x14ac:dyDescent="0.2"/>
    <row r="697" s="5" customFormat="1" x14ac:dyDescent="0.2"/>
  </sheetData>
  <sortState ref="U1:W160">
    <sortCondition ref="U1:U160"/>
  </sortState>
  <mergeCells count="21">
    <mergeCell ref="A60:A64"/>
    <mergeCell ref="B60:B64"/>
    <mergeCell ref="B48:B53"/>
    <mergeCell ref="B54:B59"/>
    <mergeCell ref="A1:S1"/>
    <mergeCell ref="A46:S46"/>
    <mergeCell ref="A48:A53"/>
    <mergeCell ref="A54:A59"/>
    <mergeCell ref="A26:S26"/>
    <mergeCell ref="B27:B31"/>
    <mergeCell ref="A27:A32"/>
    <mergeCell ref="A33:A38"/>
    <mergeCell ref="B33:B37"/>
    <mergeCell ref="A39:A44"/>
    <mergeCell ref="B39:B43"/>
    <mergeCell ref="A10:A17"/>
    <mergeCell ref="B20:B24"/>
    <mergeCell ref="B4:B8"/>
    <mergeCell ref="A2:A9"/>
    <mergeCell ref="B12:B16"/>
    <mergeCell ref="A18:A25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Group1</vt:lpstr>
      <vt:lpstr>Group2</vt:lpstr>
      <vt:lpstr>Group3</vt:lpstr>
      <vt:lpstr>Group4</vt:lpstr>
      <vt:lpstr>Significant_hits_ln(aggregates)</vt:lpstr>
    </vt:vector>
  </TitlesOfParts>
  <Company>Monash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Avnika Ruparelia</dc:creator>
  <cp:lastModifiedBy>Avnika Ruparelia</cp:lastModifiedBy>
  <dcterms:created xsi:type="dcterms:W3CDTF">2016-05-18T03:49:38Z</dcterms:created>
  <dcterms:modified xsi:type="dcterms:W3CDTF">2018-08-31T07:47:49Z</dcterms:modified>
</cp:coreProperties>
</file>