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tsztal/Desktop/"/>
    </mc:Choice>
  </mc:AlternateContent>
  <bookViews>
    <workbookView xWindow="4040" yWindow="460" windowWidth="21820" windowHeight="159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0" i="1" l="1"/>
  <c r="M31" i="1"/>
  <c r="L31" i="1"/>
  <c r="M30" i="1"/>
  <c r="L30" i="1"/>
  <c r="L10" i="1"/>
  <c r="L6" i="1"/>
  <c r="L7" i="1"/>
  <c r="L8" i="1"/>
  <c r="L9" i="1"/>
  <c r="L5" i="1"/>
  <c r="L17" i="1"/>
  <c r="L21" i="1"/>
  <c r="L18" i="1"/>
  <c r="L19" i="1"/>
  <c r="L20" i="1"/>
  <c r="H29" i="1"/>
</calcChain>
</file>

<file path=xl/sharedStrings.xml><?xml version="1.0" encoding="utf-8"?>
<sst xmlns="http://schemas.openxmlformats.org/spreadsheetml/2006/main" count="67" uniqueCount="26">
  <si>
    <t>distance mean</t>
  </si>
  <si>
    <t>water</t>
  </si>
  <si>
    <t>tyrosine</t>
  </si>
  <si>
    <t>taurine</t>
  </si>
  <si>
    <t>creatine</t>
  </si>
  <si>
    <t>carnitine</t>
  </si>
  <si>
    <t>mut</t>
  </si>
  <si>
    <t>sib</t>
  </si>
  <si>
    <t>het</t>
  </si>
  <si>
    <t>distance SD</t>
  </si>
  <si>
    <t>speed mean</t>
  </si>
  <si>
    <t>speed SD</t>
  </si>
  <si>
    <t>numbers</t>
  </si>
  <si>
    <t>effect size</t>
  </si>
  <si>
    <t>speed</t>
  </si>
  <si>
    <t>increase</t>
  </si>
  <si>
    <t>n required -.8 0.05</t>
  </si>
  <si>
    <t>0.9 0.01</t>
  </si>
  <si>
    <t>distance</t>
  </si>
  <si>
    <t xml:space="preserve">effect size </t>
  </si>
  <si>
    <t>0.8 0.05</t>
  </si>
  <si>
    <t>n-=225</t>
  </si>
  <si>
    <t>% change</t>
  </si>
  <si>
    <t>get 48 mutants</t>
  </si>
  <si>
    <t>24 mutants</t>
  </si>
  <si>
    <t>get 64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</si>
</sst>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31"/>
  <sheetViews>
    <sheetView tabSelected="1" topLeftCell="H1" workbookViewId="0">
      <selection activeCell="R11" sqref="R11"/>
    </sheetView>
  </sheetViews>
  <sheetFormatPr baseColWidth="10" defaultRowHeight="16" x14ac:dyDescent="0.2"/>
  <sheetData>
    <row r="3" spans="2:21" x14ac:dyDescent="0.2">
      <c r="B3" t="s">
        <v>0</v>
      </c>
    </row>
    <row r="4" spans="2:21" x14ac:dyDescent="0.2">
      <c r="C4" t="s">
        <v>1</v>
      </c>
      <c r="D4" t="s">
        <v>2</v>
      </c>
      <c r="E4" t="s">
        <v>3</v>
      </c>
      <c r="F4" t="s">
        <v>4</v>
      </c>
      <c r="G4" t="s">
        <v>5</v>
      </c>
      <c r="K4" t="s">
        <v>18</v>
      </c>
      <c r="L4" t="s">
        <v>13</v>
      </c>
      <c r="M4" t="s">
        <v>16</v>
      </c>
      <c r="O4" t="s">
        <v>17</v>
      </c>
    </row>
    <row r="5" spans="2:21" x14ac:dyDescent="0.2">
      <c r="B5" t="s">
        <v>6</v>
      </c>
      <c r="C5">
        <v>0.55189764908639527</v>
      </c>
      <c r="D5">
        <v>0.47868862994489991</v>
      </c>
      <c r="E5">
        <v>0.6148695661305148</v>
      </c>
      <c r="F5">
        <v>0.62922820982736216</v>
      </c>
      <c r="G5">
        <v>0.62352876809113222</v>
      </c>
      <c r="J5" t="s">
        <v>15</v>
      </c>
      <c r="K5" s="1">
        <v>0.05</v>
      </c>
      <c r="L5">
        <f>(K5*$C$5)/$C$11</f>
        <v>5.9155312567417927E-2</v>
      </c>
      <c r="M5">
        <v>3553</v>
      </c>
      <c r="O5">
        <v>7480</v>
      </c>
      <c r="S5" t="s">
        <v>25</v>
      </c>
      <c r="T5" t="s">
        <v>23</v>
      </c>
      <c r="U5" t="s">
        <v>24</v>
      </c>
    </row>
    <row r="6" spans="2:21" x14ac:dyDescent="0.2">
      <c r="B6" t="s">
        <v>7</v>
      </c>
      <c r="C6">
        <v>1</v>
      </c>
      <c r="D6">
        <v>0.9896606251065363</v>
      </c>
      <c r="E6">
        <v>0.99711840615117042</v>
      </c>
      <c r="F6">
        <v>0.94332505680903844</v>
      </c>
      <c r="G6">
        <v>0.98781880155574242</v>
      </c>
      <c r="K6" s="1">
        <v>0.1</v>
      </c>
      <c r="L6">
        <f t="shared" ref="L6:L10" si="0">(K6*$C$5)/$C$11</f>
        <v>0.11831062513483585</v>
      </c>
      <c r="M6">
        <v>889</v>
      </c>
      <c r="O6">
        <v>1871</v>
      </c>
      <c r="Q6" t="s">
        <v>18</v>
      </c>
      <c r="R6">
        <v>55</v>
      </c>
      <c r="S6">
        <v>76</v>
      </c>
      <c r="T6">
        <v>79</v>
      </c>
      <c r="U6">
        <v>89</v>
      </c>
    </row>
    <row r="7" spans="2:21" x14ac:dyDescent="0.2">
      <c r="B7" t="s">
        <v>8</v>
      </c>
      <c r="C7">
        <v>0.95643390708052345</v>
      </c>
      <c r="D7">
        <v>0.8754563631543163</v>
      </c>
      <c r="E7">
        <v>1.0153442962166679</v>
      </c>
      <c r="F7">
        <v>0.87709927933673326</v>
      </c>
      <c r="G7">
        <v>0.96957830738491846</v>
      </c>
      <c r="K7" s="1">
        <v>0.15</v>
      </c>
      <c r="L7">
        <f t="shared" si="0"/>
        <v>0.17746593770225377</v>
      </c>
      <c r="M7">
        <v>391</v>
      </c>
      <c r="O7">
        <v>823</v>
      </c>
      <c r="Q7" t="s">
        <v>14</v>
      </c>
      <c r="R7">
        <v>74</v>
      </c>
      <c r="S7">
        <v>89</v>
      </c>
      <c r="T7">
        <v>91</v>
      </c>
      <c r="U7">
        <v>100</v>
      </c>
    </row>
    <row r="8" spans="2:21" x14ac:dyDescent="0.2">
      <c r="K8" s="1">
        <v>0.2</v>
      </c>
      <c r="L8">
        <f t="shared" si="0"/>
        <v>0.23662125026967171</v>
      </c>
      <c r="M8">
        <v>221</v>
      </c>
      <c r="O8">
        <v>465</v>
      </c>
    </row>
    <row r="9" spans="2:21" x14ac:dyDescent="0.2">
      <c r="B9" t="s">
        <v>9</v>
      </c>
      <c r="K9" s="1">
        <v>0.25</v>
      </c>
      <c r="L9">
        <f t="shared" si="0"/>
        <v>0.29577656283708964</v>
      </c>
      <c r="M9">
        <v>141</v>
      </c>
      <c r="O9">
        <v>298</v>
      </c>
    </row>
    <row r="10" spans="2:21" x14ac:dyDescent="0.2">
      <c r="C10" t="s">
        <v>1</v>
      </c>
      <c r="D10" t="s">
        <v>2</v>
      </c>
      <c r="E10" t="s">
        <v>3</v>
      </c>
      <c r="F10" t="s">
        <v>4</v>
      </c>
      <c r="G10" t="s">
        <v>5</v>
      </c>
      <c r="K10" s="1">
        <v>0.3</v>
      </c>
      <c r="L10">
        <f t="shared" si="0"/>
        <v>0.35493187540450755</v>
      </c>
      <c r="M10">
        <v>99</v>
      </c>
      <c r="O10">
        <v>208</v>
      </c>
      <c r="R10">
        <f>0.7*32</f>
        <v>22.4</v>
      </c>
    </row>
    <row r="11" spans="2:21" x14ac:dyDescent="0.2">
      <c r="B11" t="s">
        <v>6</v>
      </c>
      <c r="C11">
        <v>0.46648189751124247</v>
      </c>
      <c r="D11">
        <v>0.41957945207242681</v>
      </c>
      <c r="E11">
        <v>0.49048519182177586</v>
      </c>
      <c r="F11">
        <v>0.55009157601202052</v>
      </c>
      <c r="G11">
        <v>0.47411964517217825</v>
      </c>
    </row>
    <row r="12" spans="2:21" x14ac:dyDescent="0.2">
      <c r="B12" t="s">
        <v>7</v>
      </c>
      <c r="C12">
        <v>0.46339585475016237</v>
      </c>
      <c r="D12">
        <v>0.41010076826563385</v>
      </c>
      <c r="E12">
        <v>0.45150323923367774</v>
      </c>
      <c r="F12">
        <v>0.42570838269840777</v>
      </c>
      <c r="G12">
        <v>0.4277053788102933</v>
      </c>
    </row>
    <row r="13" spans="2:21" x14ac:dyDescent="0.2">
      <c r="B13" t="s">
        <v>8</v>
      </c>
      <c r="C13">
        <v>0.41683853853759462</v>
      </c>
      <c r="D13">
        <v>0.37615676971518397</v>
      </c>
      <c r="E13">
        <v>0.40535220092781921</v>
      </c>
      <c r="F13">
        <v>0.38725845421675581</v>
      </c>
      <c r="G13">
        <v>0.44065583563200689</v>
      </c>
    </row>
    <row r="15" spans="2:21" x14ac:dyDescent="0.2">
      <c r="B15" t="s">
        <v>10</v>
      </c>
    </row>
    <row r="16" spans="2:21" x14ac:dyDescent="0.2">
      <c r="C16" t="s">
        <v>1</v>
      </c>
      <c r="D16" t="s">
        <v>2</v>
      </c>
      <c r="E16" t="s">
        <v>3</v>
      </c>
      <c r="F16" t="s">
        <v>4</v>
      </c>
      <c r="G16" t="s">
        <v>5</v>
      </c>
      <c r="K16" t="s">
        <v>14</v>
      </c>
      <c r="L16" t="s">
        <v>13</v>
      </c>
      <c r="M16" t="s">
        <v>16</v>
      </c>
      <c r="O16" t="s">
        <v>17</v>
      </c>
    </row>
    <row r="17" spans="2:15" x14ac:dyDescent="0.2">
      <c r="B17" t="s">
        <v>6</v>
      </c>
      <c r="C17">
        <v>0.74427537656612952</v>
      </c>
      <c r="D17">
        <v>0.72432928394509977</v>
      </c>
      <c r="E17">
        <v>0.80405087806743736</v>
      </c>
      <c r="F17">
        <v>0.80511057933220986</v>
      </c>
      <c r="G17">
        <v>0.8010375058508723</v>
      </c>
      <c r="J17" t="s">
        <v>15</v>
      </c>
      <c r="K17" s="1">
        <v>2.5000000000000001E-2</v>
      </c>
      <c r="L17">
        <f>(K17*$C$17)/$C$23</f>
        <v>5.5983618509348167E-2</v>
      </c>
      <c r="M17">
        <v>3943</v>
      </c>
      <c r="O17">
        <v>8302</v>
      </c>
    </row>
    <row r="18" spans="2:15" x14ac:dyDescent="0.2">
      <c r="B18" t="s">
        <v>7</v>
      </c>
      <c r="C18">
        <v>1</v>
      </c>
      <c r="D18">
        <v>0.99974008431769301</v>
      </c>
      <c r="E18">
        <v>1.0873337667614655</v>
      </c>
      <c r="F18">
        <v>0.92679147438959253</v>
      </c>
      <c r="G18">
        <v>1.009315584917919</v>
      </c>
      <c r="K18" s="1">
        <v>0.05</v>
      </c>
      <c r="L18">
        <f>(K18*$C$17)/$C$23</f>
        <v>0.11196723701869633</v>
      </c>
      <c r="M18">
        <v>1022</v>
      </c>
      <c r="O18">
        <v>2076</v>
      </c>
    </row>
    <row r="19" spans="2:15" x14ac:dyDescent="0.2">
      <c r="B19" t="s">
        <v>8</v>
      </c>
      <c r="C19">
        <v>1.0019428456890895</v>
      </c>
      <c r="D19">
        <v>0.89919778176986864</v>
      </c>
      <c r="E19">
        <v>1.0082981675644038</v>
      </c>
      <c r="F19">
        <v>0.92531365054099013</v>
      </c>
      <c r="G19">
        <v>0.9857313823774233</v>
      </c>
      <c r="K19" s="1">
        <v>0.1</v>
      </c>
      <c r="L19">
        <f t="shared" ref="L19:L20" si="1">(K19*$C$17)/$C$23</f>
        <v>0.22393447403739267</v>
      </c>
      <c r="M19">
        <v>247</v>
      </c>
      <c r="O19">
        <v>520</v>
      </c>
    </row>
    <row r="20" spans="2:15" x14ac:dyDescent="0.2">
      <c r="K20" s="1">
        <v>0.2</v>
      </c>
      <c r="L20">
        <f t="shared" si="1"/>
        <v>0.44786894807478533</v>
      </c>
      <c r="M20">
        <v>62</v>
      </c>
      <c r="O20">
        <v>131</v>
      </c>
    </row>
    <row r="21" spans="2:15" x14ac:dyDescent="0.2">
      <c r="B21" t="s">
        <v>11</v>
      </c>
      <c r="K21" s="1">
        <v>0.25</v>
      </c>
      <c r="L21">
        <f>(K21*$C$17)/$C$23</f>
        <v>0.55983618509348165</v>
      </c>
      <c r="M21">
        <v>40</v>
      </c>
      <c r="O21">
        <v>84</v>
      </c>
    </row>
    <row r="22" spans="2:15" x14ac:dyDescent="0.2">
      <c r="C22" t="s">
        <v>1</v>
      </c>
      <c r="D22" t="s">
        <v>2</v>
      </c>
      <c r="E22" t="s">
        <v>3</v>
      </c>
      <c r="F22" t="s">
        <v>4</v>
      </c>
      <c r="G22" t="s">
        <v>5</v>
      </c>
    </row>
    <row r="23" spans="2:15" x14ac:dyDescent="0.2">
      <c r="B23" t="s">
        <v>6</v>
      </c>
      <c r="C23">
        <v>0.33236301813978414</v>
      </c>
      <c r="D23">
        <v>0.27568970316035751</v>
      </c>
      <c r="E23">
        <v>0.28458324293747045</v>
      </c>
      <c r="F23">
        <v>0.30639789743242546</v>
      </c>
      <c r="G23">
        <v>0.34772072689141337</v>
      </c>
    </row>
    <row r="24" spans="2:15" x14ac:dyDescent="0.2">
      <c r="B24" t="s">
        <v>7</v>
      </c>
      <c r="C24">
        <v>0.36897618546756744</v>
      </c>
      <c r="D24">
        <v>0.28472508456451084</v>
      </c>
      <c r="E24">
        <v>0.49832784072877528</v>
      </c>
      <c r="F24">
        <v>0.30119383363495711</v>
      </c>
      <c r="G24">
        <v>0.38517062540821678</v>
      </c>
    </row>
    <row r="25" spans="2:15" x14ac:dyDescent="0.2">
      <c r="B25" t="s">
        <v>8</v>
      </c>
      <c r="C25">
        <v>0.32400836149522705</v>
      </c>
      <c r="D25">
        <v>0.27844873784938856</v>
      </c>
      <c r="E25">
        <v>0.30234980576235193</v>
      </c>
      <c r="F25">
        <v>0.3121207494888707</v>
      </c>
      <c r="G25">
        <v>0.33761338559882481</v>
      </c>
    </row>
    <row r="27" spans="2:15" x14ac:dyDescent="0.2">
      <c r="B27" t="s">
        <v>12</v>
      </c>
    </row>
    <row r="28" spans="2:15" x14ac:dyDescent="0.2">
      <c r="C28" t="s">
        <v>1</v>
      </c>
      <c r="D28" t="s">
        <v>2</v>
      </c>
      <c r="E28" t="s">
        <v>3</v>
      </c>
      <c r="F28" t="s">
        <v>4</v>
      </c>
      <c r="G28" t="s">
        <v>5</v>
      </c>
      <c r="K28" t="s">
        <v>19</v>
      </c>
      <c r="L28" t="s">
        <v>20</v>
      </c>
      <c r="M28" t="s">
        <v>17</v>
      </c>
    </row>
    <row r="29" spans="2:15" x14ac:dyDescent="0.2">
      <c r="B29" t="s">
        <v>6</v>
      </c>
      <c r="C29">
        <v>75</v>
      </c>
      <c r="D29">
        <v>74</v>
      </c>
      <c r="E29">
        <v>85</v>
      </c>
      <c r="F29">
        <v>83</v>
      </c>
      <c r="G29">
        <v>75</v>
      </c>
      <c r="H29">
        <f>SUM(C29:G31)</f>
        <v>1703</v>
      </c>
      <c r="K29" t="s">
        <v>21</v>
      </c>
      <c r="L29">
        <v>0.23499999999999999</v>
      </c>
      <c r="M29">
        <v>0.34</v>
      </c>
    </row>
    <row r="30" spans="2:15" x14ac:dyDescent="0.2">
      <c r="B30" t="s">
        <v>7</v>
      </c>
      <c r="C30">
        <v>81</v>
      </c>
      <c r="D30">
        <v>80</v>
      </c>
      <c r="E30">
        <v>97</v>
      </c>
      <c r="F30">
        <v>99</v>
      </c>
      <c r="G30">
        <v>89</v>
      </c>
      <c r="J30" t="s">
        <v>14</v>
      </c>
      <c r="K30" t="s">
        <v>22</v>
      </c>
      <c r="L30">
        <f>100*(L29*C23)/C17</f>
        <v>10.494141244226631</v>
      </c>
      <c r="M30">
        <f>100*(M29*C23)/C17</f>
        <v>15.183012863987468</v>
      </c>
    </row>
    <row r="31" spans="2:15" x14ac:dyDescent="0.2">
      <c r="B31" t="s">
        <v>8</v>
      </c>
      <c r="C31">
        <v>178</v>
      </c>
      <c r="D31">
        <v>182</v>
      </c>
      <c r="E31">
        <v>162</v>
      </c>
      <c r="F31">
        <v>167</v>
      </c>
      <c r="G31">
        <v>176</v>
      </c>
      <c r="J31" t="s">
        <v>18</v>
      </c>
      <c r="L31">
        <f>100*(L29*C11/C5)</f>
        <v>19.862966638218332</v>
      </c>
      <c r="M31">
        <f>100*(M29*D11/D5)</f>
        <v>29.801629865544509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Sztal</dc:creator>
  <cp:lastModifiedBy>Tamar Sztal</cp:lastModifiedBy>
  <dcterms:created xsi:type="dcterms:W3CDTF">2017-08-05T11:24:37Z</dcterms:created>
  <dcterms:modified xsi:type="dcterms:W3CDTF">2017-08-10T04:53:24Z</dcterms:modified>
</cp:coreProperties>
</file>