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0" yWindow="0" windowWidth="25600" windowHeight="15480" tabRatio="500" firstSheet="3" activeTab="3"/>
  </bookViews>
  <sheets>
    <sheet name="Design" sheetId="6" r:id="rId1"/>
    <sheet name="Data sheet" sheetId="2" r:id="rId2"/>
    <sheet name="WT" sheetId="7" r:id="rId3"/>
    <sheet name="wMel" sheetId="8" r:id="rId4"/>
    <sheet name="Scored families WT" sheetId="3" r:id="rId5"/>
    <sheet name="Scored families wMel" sheetId="4" r:id="rId6"/>
    <sheet name="Pilot on Carcass" sheetId="5" r:id="rId7"/>
    <sheet name="Correlation C" sheetId="10" r:id="rId8"/>
    <sheet name="Correlation sequencing" sheetId="11" r:id="rId9"/>
  </sheets>
  <externalReferences>
    <externalReference r:id="rId10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5" i="10" l="1"/>
  <c r="E45" i="10"/>
  <c r="F44" i="10"/>
  <c r="E44" i="10"/>
  <c r="F43" i="10"/>
  <c r="E43" i="10"/>
  <c r="F42" i="10"/>
  <c r="E42" i="10"/>
  <c r="F41" i="10"/>
  <c r="E41" i="10"/>
  <c r="T20" i="10"/>
  <c r="S20" i="10"/>
  <c r="T19" i="10"/>
  <c r="S19" i="10"/>
  <c r="T18" i="10"/>
  <c r="S18" i="10"/>
  <c r="T17" i="10"/>
  <c r="S17" i="10"/>
  <c r="T16" i="10"/>
  <c r="S16" i="10"/>
  <c r="F3" i="5"/>
  <c r="F4" i="5"/>
  <c r="F5" i="5"/>
  <c r="F6" i="5"/>
  <c r="F7" i="5"/>
  <c r="F8" i="5"/>
  <c r="F9" i="5"/>
  <c r="F10" i="5"/>
  <c r="F11" i="5"/>
  <c r="F12" i="5"/>
  <c r="F14" i="5"/>
  <c r="F15" i="5"/>
  <c r="F16" i="5"/>
  <c r="F17" i="5"/>
  <c r="F18" i="5"/>
  <c r="F19" i="5"/>
  <c r="F20" i="5"/>
  <c r="F21" i="5"/>
  <c r="F22" i="5"/>
  <c r="F23" i="5"/>
  <c r="E25" i="5"/>
  <c r="F25" i="5"/>
</calcChain>
</file>

<file path=xl/sharedStrings.xml><?xml version="1.0" encoding="utf-8"?>
<sst xmlns="http://schemas.openxmlformats.org/spreadsheetml/2006/main" count="654" uniqueCount="104">
  <si>
    <t>wMel</t>
  </si>
  <si>
    <t>15+10</t>
  </si>
  <si>
    <t>15+2</t>
  </si>
  <si>
    <t>WT</t>
  </si>
  <si>
    <t>15+15</t>
  </si>
  <si>
    <t>15+7</t>
  </si>
  <si>
    <t>15+16</t>
  </si>
  <si>
    <t>15+12</t>
  </si>
  <si>
    <t>15+9</t>
  </si>
  <si>
    <t>15+4</t>
  </si>
  <si>
    <t>15+25</t>
  </si>
  <si>
    <t>15+6</t>
  </si>
  <si>
    <t>Twice the titer of the highest WT titer. Counted in the graph, but not sure if they should be included.</t>
  </si>
  <si>
    <t xml:space="preserve">Not sure if they are biologically real. There should not be 0 in WT treatment. Not counted in the graph. </t>
  </si>
  <si>
    <t>DISSECTIONS</t>
  </si>
  <si>
    <t># INJECTED</t>
  </si>
  <si>
    <t>DAY INJECTED</t>
  </si>
  <si>
    <t>TITER (ug RNA)</t>
  </si>
  <si>
    <t>TREATMENT</t>
  </si>
  <si>
    <t>REP (Individual)</t>
  </si>
  <si>
    <t>FAMILY</t>
  </si>
  <si>
    <t>Seventeen-Twentyfive</t>
  </si>
  <si>
    <t>27n</t>
  </si>
  <si>
    <t>42n</t>
  </si>
  <si>
    <t>143n</t>
  </si>
  <si>
    <t>123n</t>
  </si>
  <si>
    <t>Bad blockers</t>
  </si>
  <si>
    <t>Medium</t>
  </si>
  <si>
    <t>Good blockers</t>
  </si>
  <si>
    <t>Dissections</t>
  </si>
  <si>
    <t xml:space="preserve">No. of females </t>
  </si>
  <si>
    <t>Family No.</t>
  </si>
  <si>
    <t>Line</t>
  </si>
  <si>
    <t>AVERAGE</t>
  </si>
  <si>
    <t>Nucleic acid total (ug)</t>
  </si>
  <si>
    <t>Concentration (ng/ul)</t>
  </si>
  <si>
    <t>Sample</t>
  </si>
  <si>
    <t>Family</t>
  </si>
  <si>
    <t xml:space="preserve">34 WT families hatched (25 final) and 37 wMel.f (33 final): Loss of families due to failure to hatch. </t>
  </si>
  <si>
    <t>Dissections of Head, Midgut and Carcass (meaning complete rest of the body) in Trizol at 7 days post injection</t>
  </si>
  <si>
    <t xml:space="preserve">DENV injections performed at 5-6 day-old mosquitoes, 69 nl of virus ≈100 pfu injected. </t>
  </si>
  <si>
    <t>New Family no.</t>
  </si>
  <si>
    <t>In dissections:</t>
  </si>
  <si>
    <t>15+10 = 15 dissected mosquitoes + 10 whole bodies</t>
  </si>
  <si>
    <t xml:space="preserve">* Full-sib breeding design: G3 used (1st gen: pairins male/female; 2nd gen: Sib-mating) </t>
  </si>
  <si>
    <t>Rep</t>
  </si>
  <si>
    <t>Titer (per μg RNA)</t>
  </si>
  <si>
    <t>Day of injection</t>
  </si>
  <si>
    <r>
      <t xml:space="preserve">Number of fed </t>
    </r>
    <r>
      <rPr>
        <b/>
        <u/>
        <sz val="12"/>
        <color theme="1"/>
        <rFont val="Arial Bold"/>
      </rPr>
      <t>♀</t>
    </r>
    <r>
      <rPr>
        <b/>
        <u/>
        <sz val="12"/>
        <color theme="1"/>
        <rFont val="Calibri"/>
        <scheme val="minor"/>
      </rPr>
      <t xml:space="preserve"> (per family)</t>
    </r>
  </si>
  <si>
    <t>113</t>
  </si>
  <si>
    <t xml:space="preserve">Not sure if they are biologically real. Not counted in the graph. </t>
  </si>
  <si>
    <t>104</t>
  </si>
  <si>
    <t>122</t>
  </si>
  <si>
    <t>123</t>
  </si>
  <si>
    <t>145</t>
  </si>
  <si>
    <t>11</t>
  </si>
  <si>
    <t>26</t>
  </si>
  <si>
    <t>151</t>
  </si>
  <si>
    <t>154</t>
  </si>
  <si>
    <t>5</t>
  </si>
  <si>
    <t>144</t>
  </si>
  <si>
    <t>102</t>
  </si>
  <si>
    <t>32</t>
  </si>
  <si>
    <t>135</t>
  </si>
  <si>
    <t>140</t>
  </si>
  <si>
    <t>131</t>
  </si>
  <si>
    <t>111</t>
  </si>
  <si>
    <t>112</t>
  </si>
  <si>
    <t>149</t>
  </si>
  <si>
    <t>27</t>
  </si>
  <si>
    <t>12</t>
  </si>
  <si>
    <t>152</t>
  </si>
  <si>
    <t>25</t>
  </si>
  <si>
    <t>9</t>
  </si>
  <si>
    <t>16</t>
  </si>
  <si>
    <t>23</t>
  </si>
  <si>
    <t>21</t>
  </si>
  <si>
    <t>142</t>
  </si>
  <si>
    <t>51</t>
  </si>
  <si>
    <t>141</t>
  </si>
  <si>
    <t>130</t>
  </si>
  <si>
    <t>33</t>
  </si>
  <si>
    <t>126</t>
  </si>
  <si>
    <t>18</t>
  </si>
  <si>
    <t>146</t>
  </si>
  <si>
    <t>120</t>
  </si>
  <si>
    <t>30</t>
  </si>
  <si>
    <t>CARCASS</t>
  </si>
  <si>
    <t>33 (old 30)</t>
  </si>
  <si>
    <t>FAMILY.IND</t>
  </si>
  <si>
    <t>HEAD</t>
  </si>
  <si>
    <t>15 (old 14)</t>
  </si>
  <si>
    <t>22 (old 51)</t>
  </si>
  <si>
    <t>8 (old 149)</t>
  </si>
  <si>
    <t>2(old 6)</t>
  </si>
  <si>
    <t>16 (old 11)</t>
  </si>
  <si>
    <t>25 (old 32)</t>
  </si>
  <si>
    <t>1 (old 113)</t>
  </si>
  <si>
    <t>22 (old 144)</t>
  </si>
  <si>
    <t>6 (old 9)</t>
  </si>
  <si>
    <t>HEADS</t>
  </si>
  <si>
    <t>Individual</t>
  </si>
  <si>
    <t>Family nº</t>
  </si>
  <si>
    <t>Old fam nº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</si>
</sst>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2"/>
      <color theme="1"/>
      <name val="Calibri"/>
      <family val="2"/>
      <charset val="134"/>
      <scheme val="minor"/>
    </font>
    <font>
      <sz val="12"/>
      <color rgb="FFFF0000"/>
      <name val="Calibri"/>
      <family val="2"/>
      <charset val="134"/>
      <scheme val="minor"/>
    </font>
    <font>
      <b/>
      <sz val="12"/>
      <color theme="1"/>
      <name val="Calibri"/>
      <family val="2"/>
      <charset val="134"/>
      <scheme val="minor"/>
    </font>
    <font>
      <sz val="12"/>
      <name val="Calibri"/>
      <family val="2"/>
      <scheme val="minor"/>
    </font>
    <font>
      <sz val="12"/>
      <name val="Arial"/>
    </font>
    <font>
      <sz val="12"/>
      <color rgb="FF000000"/>
      <name val="Calibri"/>
      <family val="2"/>
      <scheme val="minor"/>
    </font>
    <font>
      <sz val="10"/>
      <name val="Verdana"/>
    </font>
    <font>
      <sz val="12"/>
      <color theme="1"/>
      <name val="Arial"/>
    </font>
    <font>
      <b/>
      <sz val="12"/>
      <name val="Calibri"/>
      <family val="2"/>
      <charset val="134"/>
      <scheme val="minor"/>
    </font>
    <font>
      <sz val="10"/>
      <color rgb="FFDD0806"/>
      <name val="Verdana"/>
    </font>
    <font>
      <sz val="10"/>
      <color rgb="FFFF0000"/>
      <name val="Verdana"/>
    </font>
    <font>
      <b/>
      <sz val="10"/>
      <name val="Verdana"/>
    </font>
    <font>
      <sz val="10"/>
      <color rgb="FF3366FF"/>
      <name val="Verdana"/>
    </font>
    <font>
      <sz val="12"/>
      <color rgb="FF0000FF"/>
      <name val="Calibri"/>
      <scheme val="minor"/>
    </font>
    <font>
      <b/>
      <sz val="14"/>
      <color theme="1"/>
      <name val="Calibri"/>
      <scheme val="minor"/>
    </font>
    <font>
      <u/>
      <sz val="12"/>
      <color theme="10"/>
      <name val="Calibri"/>
      <family val="2"/>
      <charset val="134"/>
      <scheme val="minor"/>
    </font>
    <font>
      <u/>
      <sz val="12"/>
      <color theme="11"/>
      <name val="Calibri"/>
      <family val="2"/>
      <charset val="134"/>
      <scheme val="minor"/>
    </font>
    <font>
      <b/>
      <u/>
      <sz val="12"/>
      <color theme="1"/>
      <name val="Calibri"/>
      <scheme val="minor"/>
    </font>
    <font>
      <b/>
      <u/>
      <sz val="12"/>
      <color theme="1"/>
      <name val="Arial Bold"/>
    </font>
    <font>
      <b/>
      <sz val="12"/>
      <color rgb="FFFF0000"/>
      <name val="Calibri"/>
      <scheme val="minor"/>
    </font>
    <font>
      <sz val="16"/>
      <color theme="1"/>
      <name val="Calibri"/>
      <scheme val="minor"/>
    </font>
    <font>
      <b/>
      <sz val="16"/>
      <color theme="1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40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03">
    <xf numFmtId="0" fontId="0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58">
    <xf numFmtId="0" fontId="0" fillId="0" borderId="0" xfId="0"/>
    <xf numFmtId="0" fontId="3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1" fontId="7" fillId="3" borderId="0" xfId="0" applyNumberFormat="1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4" fillId="2" borderId="0" xfId="0" applyFont="1" applyFill="1" applyBorder="1"/>
    <xf numFmtId="0" fontId="0" fillId="3" borderId="0" xfId="0" applyFill="1"/>
    <xf numFmtId="0" fontId="3" fillId="0" borderId="12" xfId="0" applyFont="1" applyFill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/>
    <xf numFmtId="0" fontId="9" fillId="0" borderId="0" xfId="0" applyFont="1"/>
    <xf numFmtId="0" fontId="0" fillId="0" borderId="0" xfId="0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6" fillId="6" borderId="0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0" fillId="4" borderId="18" xfId="0" applyFill="1" applyBorder="1"/>
    <xf numFmtId="0" fontId="3" fillId="5" borderId="18" xfId="0" applyFont="1" applyFill="1" applyBorder="1"/>
    <xf numFmtId="0" fontId="0" fillId="6" borderId="18" xfId="0" applyFill="1" applyBorder="1"/>
    <xf numFmtId="0" fontId="11" fillId="0" borderId="0" xfId="0" applyFont="1" applyFill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12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12" fillId="4" borderId="5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12" fillId="5" borderId="5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  <xf numFmtId="0" fontId="6" fillId="6" borderId="0" xfId="0" applyFont="1" applyFill="1" applyBorder="1" applyAlignment="1">
      <alignment horizontal="center"/>
    </xf>
    <xf numFmtId="0" fontId="12" fillId="6" borderId="5" xfId="0" applyFont="1" applyFill="1" applyBorder="1" applyAlignment="1">
      <alignment horizontal="center"/>
    </xf>
    <xf numFmtId="16" fontId="0" fillId="0" borderId="0" xfId="0" applyNumberForma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2" fontId="0" fillId="0" borderId="19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0" fontId="13" fillId="0" borderId="21" xfId="0" applyFont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13" fillId="0" borderId="23" xfId="0" applyFont="1" applyBorder="1" applyAlignment="1">
      <alignment horizontal="center"/>
    </xf>
    <xf numFmtId="2" fontId="0" fillId="0" borderId="24" xfId="0" applyNumberFormat="1" applyBorder="1" applyAlignment="1">
      <alignment horizontal="center"/>
    </xf>
    <xf numFmtId="0" fontId="0" fillId="0" borderId="25" xfId="0" applyBorder="1" applyAlignment="1">
      <alignment horizontal="center"/>
    </xf>
    <xf numFmtId="0" fontId="13" fillId="0" borderId="26" xfId="0" applyFont="1" applyBorder="1" applyAlignment="1">
      <alignment horizontal="center"/>
    </xf>
    <xf numFmtId="2" fontId="0" fillId="0" borderId="27" xfId="0" applyNumberForma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2" fontId="0" fillId="0" borderId="30" xfId="0" applyNumberFormat="1" applyBorder="1" applyAlignment="1">
      <alignment horizontal="center"/>
    </xf>
    <xf numFmtId="0" fontId="0" fillId="0" borderId="31" xfId="0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4" fillId="2" borderId="27" xfId="0" applyFont="1" applyFill="1" applyBorder="1" applyAlignment="1">
      <alignment horizontal="center"/>
    </xf>
    <xf numFmtId="0" fontId="14" fillId="2" borderId="28" xfId="0" applyFont="1" applyFill="1" applyBorder="1" applyAlignment="1">
      <alignment horizontal="center"/>
    </xf>
    <xf numFmtId="0" fontId="14" fillId="2" borderId="29" xfId="0" applyFont="1" applyFill="1" applyBorder="1" applyAlignment="1">
      <alignment horizontal="center"/>
    </xf>
    <xf numFmtId="0" fontId="10" fillId="6" borderId="14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/>
    </xf>
    <xf numFmtId="0" fontId="12" fillId="6" borderId="14" xfId="0" applyFont="1" applyFill="1" applyBorder="1" applyAlignment="1">
      <alignment horizontal="center"/>
    </xf>
    <xf numFmtId="0" fontId="6" fillId="6" borderId="13" xfId="0" applyFont="1" applyFill="1" applyBorder="1" applyAlignment="1">
      <alignment horizontal="center"/>
    </xf>
    <xf numFmtId="0" fontId="6" fillId="6" borderId="12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center"/>
    </xf>
    <xf numFmtId="1" fontId="7" fillId="3" borderId="0" xfId="0" applyNumberFormat="1" applyFont="1" applyFill="1"/>
    <xf numFmtId="0" fontId="4" fillId="3" borderId="0" xfId="0" applyFont="1" applyFill="1"/>
    <xf numFmtId="0" fontId="5" fillId="0" borderId="0" xfId="0" applyFont="1"/>
    <xf numFmtId="0" fontId="4" fillId="0" borderId="0" xfId="0" applyFont="1" applyFill="1" applyBorder="1"/>
    <xf numFmtId="0" fontId="2" fillId="0" borderId="0" xfId="0" applyFont="1"/>
    <xf numFmtId="0" fontId="19" fillId="0" borderId="0" xfId="0" applyFont="1"/>
    <xf numFmtId="11" fontId="0" fillId="0" borderId="0" xfId="0" applyNumberFormat="1"/>
    <xf numFmtId="0" fontId="17" fillId="0" borderId="33" xfId="0" applyFont="1" applyBorder="1" applyAlignment="1">
      <alignment horizontal="center"/>
    </xf>
    <xf numFmtId="0" fontId="17" fillId="0" borderId="34" xfId="0" applyFont="1" applyBorder="1" applyAlignment="1">
      <alignment horizontal="center"/>
    </xf>
    <xf numFmtId="0" fontId="17" fillId="0" borderId="35" xfId="0" applyFont="1" applyBorder="1" applyAlignment="1">
      <alignment horizontal="center"/>
    </xf>
    <xf numFmtId="0" fontId="19" fillId="0" borderId="23" xfId="0" applyNumberFormat="1" applyFont="1" applyBorder="1" applyAlignment="1">
      <alignment horizontal="center"/>
    </xf>
    <xf numFmtId="11" fontId="0" fillId="0" borderId="18" xfId="0" applyNumberFormat="1" applyBorder="1" applyAlignment="1">
      <alignment horizontal="center"/>
    </xf>
    <xf numFmtId="11" fontId="0" fillId="0" borderId="22" xfId="0" applyNumberFormat="1" applyBorder="1" applyAlignment="1">
      <alignment horizontal="center"/>
    </xf>
    <xf numFmtId="0" fontId="19" fillId="0" borderId="23" xfId="0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9" fillId="0" borderId="36" xfId="0" applyFont="1" applyBorder="1"/>
    <xf numFmtId="11" fontId="0" fillId="0" borderId="0" xfId="0" applyNumberFormat="1" applyFont="1"/>
    <xf numFmtId="0" fontId="19" fillId="0" borderId="37" xfId="0" applyFont="1" applyBorder="1"/>
    <xf numFmtId="0" fontId="19" fillId="0" borderId="38" xfId="0" applyFont="1" applyBorder="1"/>
    <xf numFmtId="11" fontId="0" fillId="0" borderId="0" xfId="0" applyNumberFormat="1" applyBorder="1"/>
    <xf numFmtId="11" fontId="4" fillId="0" borderId="0" xfId="0" applyNumberFormat="1" applyFont="1"/>
    <xf numFmtId="0" fontId="3" fillId="0" borderId="39" xfId="0" applyFont="1" applyFill="1" applyBorder="1"/>
    <xf numFmtId="0" fontId="2" fillId="0" borderId="23" xfId="0" applyFont="1" applyBorder="1" applyAlignment="1">
      <alignment horizontal="center"/>
    </xf>
    <xf numFmtId="11" fontId="4" fillId="0" borderId="22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11" fontId="3" fillId="0" borderId="22" xfId="0" applyNumberFormat="1" applyFont="1" applyFill="1" applyBorder="1" applyAlignment="1">
      <alignment horizontal="center"/>
    </xf>
    <xf numFmtId="0" fontId="2" fillId="0" borderId="17" xfId="0" applyFont="1" applyBorder="1"/>
    <xf numFmtId="0" fontId="2" fillId="0" borderId="15" xfId="0" applyFont="1" applyBorder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11" fontId="0" fillId="0" borderId="20" xfId="0" applyNumberFormat="1" applyBorder="1" applyAlignment="1">
      <alignment horizontal="center"/>
    </xf>
    <xf numFmtId="11" fontId="0" fillId="0" borderId="19" xfId="0" applyNumberFormat="1" applyBorder="1" applyAlignment="1">
      <alignment horizontal="center"/>
    </xf>
    <xf numFmtId="0" fontId="2" fillId="0" borderId="0" xfId="0" applyNumberFormat="1" applyFont="1"/>
    <xf numFmtId="11" fontId="0" fillId="0" borderId="0" xfId="0" applyNumberFormat="1" applyAlignment="1">
      <alignment horizontal="center"/>
    </xf>
    <xf numFmtId="0" fontId="21" fillId="5" borderId="0" xfId="0" applyFont="1" applyFill="1"/>
    <xf numFmtId="0" fontId="20" fillId="7" borderId="0" xfId="0" applyFont="1" applyFill="1"/>
    <xf numFmtId="0" fontId="0" fillId="0" borderId="0" xfId="0" applyNumberFormat="1"/>
    <xf numFmtId="11" fontId="3" fillId="0" borderId="0" xfId="0" applyNumberFormat="1" applyFont="1" applyFill="1" applyAlignment="1">
      <alignment horizontal="center"/>
    </xf>
  </cellXfs>
  <cellStyles count="10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H-C correlation: </a:t>
            </a:r>
            <a:r>
              <a:rPr lang="en-US" i="1"/>
              <a:t>w</a:t>
            </a:r>
            <a:r>
              <a:rPr lang="en-US"/>
              <a:t>Mel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94365588253723"/>
          <c:y val="0.232835820895522"/>
          <c:w val="0.69422857620251"/>
          <c:h val="0.599374779645082"/>
        </c:manualLayout>
      </c:layout>
      <c:lineChart>
        <c:grouping val="standard"/>
        <c:varyColors val="0"/>
        <c:ser>
          <c:idx val="0"/>
          <c:order val="0"/>
          <c:tx>
            <c:v>Carcass titer</c:v>
          </c:tx>
          <c:cat>
            <c:numRef>
              <c:f>'[1]H-C correlations'!$Q$16:$Q$20</c:f>
              <c:numCache>
                <c:formatCode>General</c:formatCode>
                <c:ptCount val="5"/>
                <c:pt idx="0">
                  <c:v>2.0</c:v>
                </c:pt>
                <c:pt idx="1">
                  <c:v>8.0</c:v>
                </c:pt>
                <c:pt idx="2">
                  <c:v>15.0</c:v>
                </c:pt>
                <c:pt idx="3">
                  <c:v>22.0</c:v>
                </c:pt>
                <c:pt idx="4">
                  <c:v>33.0</c:v>
                </c:pt>
              </c:numCache>
            </c:numRef>
          </c:cat>
          <c:val>
            <c:numRef>
              <c:f>'[1]H-C correlations'!$R$16:$R$20</c:f>
              <c:numCache>
                <c:formatCode>General</c:formatCode>
                <c:ptCount val="5"/>
                <c:pt idx="0">
                  <c:v>5.02427468988529E6</c:v>
                </c:pt>
                <c:pt idx="1">
                  <c:v>6.429077943493E6</c:v>
                </c:pt>
                <c:pt idx="2">
                  <c:v>1.33577058890972E7</c:v>
                </c:pt>
                <c:pt idx="3">
                  <c:v>1.46030606451179E7</c:v>
                </c:pt>
                <c:pt idx="4">
                  <c:v>4.05893427646355E7</c:v>
                </c:pt>
              </c:numCache>
            </c:numRef>
          </c:val>
          <c:smooth val="0"/>
        </c:ser>
        <c:ser>
          <c:idx val="1"/>
          <c:order val="1"/>
          <c:tx>
            <c:v>Head titer</c:v>
          </c:tx>
          <c:val>
            <c:numRef>
              <c:f>'[1]H-C correlations'!$S$16:$S$20</c:f>
              <c:numCache>
                <c:formatCode>General</c:formatCode>
                <c:ptCount val="5"/>
                <c:pt idx="0">
                  <c:v>241600.0</c:v>
                </c:pt>
                <c:pt idx="1">
                  <c:v>1.39333333333333E6</c:v>
                </c:pt>
                <c:pt idx="2">
                  <c:v>2.15986666666667E6</c:v>
                </c:pt>
                <c:pt idx="3">
                  <c:v>4.41266666666667E6</c:v>
                </c:pt>
                <c:pt idx="4">
                  <c:v>1.94466666666667E7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9343720"/>
        <c:axId val="2119287736"/>
      </c:lineChart>
      <c:catAx>
        <c:axId val="2119343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Family 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19287736"/>
        <c:crosses val="autoZero"/>
        <c:auto val="1"/>
        <c:lblAlgn val="ctr"/>
        <c:lblOffset val="100"/>
        <c:noMultiLvlLbl val="0"/>
      </c:catAx>
      <c:valAx>
        <c:axId val="2119287736"/>
        <c:scaling>
          <c:orientation val="minMax"/>
          <c:min val="100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DENV copy</a:t>
                </a:r>
                <a:r>
                  <a:rPr lang="en-US" baseline="0"/>
                  <a:t> number/</a:t>
                </a:r>
                <a:r>
                  <a:rPr lang="en-US"/>
                  <a:t>ug</a:t>
                </a:r>
                <a:r>
                  <a:rPr lang="en-US" baseline="0"/>
                  <a:t> RNA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193437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58620689655172"/>
          <c:y val="0.0403713714890116"/>
          <c:w val="0.220159151193634"/>
          <c:h val="0.171282843375921"/>
        </c:manualLayout>
      </c:layout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H-C correlation: WT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79402204724409"/>
          <c:y val="0.224229979466119"/>
          <c:w val="0.70859779527559"/>
          <c:h val="0.614182282656146"/>
        </c:manualLayout>
      </c:layout>
      <c:lineChart>
        <c:grouping val="standard"/>
        <c:varyColors val="0"/>
        <c:ser>
          <c:idx val="0"/>
          <c:order val="0"/>
          <c:tx>
            <c:v>Carcass titer</c:v>
          </c:tx>
          <c:cat>
            <c:numRef>
              <c:f>'[1]H-C correlations'!$C$41:$C$45</c:f>
              <c:numCache>
                <c:formatCode>General</c:formatCode>
                <c:ptCount val="5"/>
                <c:pt idx="0">
                  <c:v>1.0</c:v>
                </c:pt>
                <c:pt idx="1">
                  <c:v>6.0</c:v>
                </c:pt>
                <c:pt idx="2">
                  <c:v>16.0</c:v>
                </c:pt>
                <c:pt idx="3">
                  <c:v>22.0</c:v>
                </c:pt>
                <c:pt idx="4">
                  <c:v>25.0</c:v>
                </c:pt>
              </c:numCache>
            </c:numRef>
          </c:cat>
          <c:val>
            <c:numRef>
              <c:f>'[1]H-C correlations'!$D$41:$D$45</c:f>
              <c:numCache>
                <c:formatCode>General</c:formatCode>
                <c:ptCount val="5"/>
                <c:pt idx="0">
                  <c:v>4.43052764660919E6</c:v>
                </c:pt>
                <c:pt idx="1">
                  <c:v>6.57705627686472E6</c:v>
                </c:pt>
                <c:pt idx="2">
                  <c:v>1.32E7</c:v>
                </c:pt>
                <c:pt idx="3">
                  <c:v>1.37205401481423E7</c:v>
                </c:pt>
                <c:pt idx="4">
                  <c:v>1.68963122346217E7</c:v>
                </c:pt>
              </c:numCache>
            </c:numRef>
          </c:val>
          <c:smooth val="0"/>
        </c:ser>
        <c:ser>
          <c:idx val="1"/>
          <c:order val="1"/>
          <c:tx>
            <c:v>Head titer</c:v>
          </c:tx>
          <c:val>
            <c:numRef>
              <c:f>'[1]H-C correlations'!$E$41:$E$45</c:f>
              <c:numCache>
                <c:formatCode>General</c:formatCode>
                <c:ptCount val="5"/>
                <c:pt idx="0">
                  <c:v>1.6E6</c:v>
                </c:pt>
                <c:pt idx="1">
                  <c:v>3.07733333333333E6</c:v>
                </c:pt>
                <c:pt idx="2">
                  <c:v>4.92444444444445E6</c:v>
                </c:pt>
                <c:pt idx="3">
                  <c:v>8.356E6</c:v>
                </c:pt>
                <c:pt idx="4">
                  <c:v>1.592E7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0137448"/>
        <c:axId val="2119253768"/>
      </c:lineChart>
      <c:catAx>
        <c:axId val="212013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Family 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19253768"/>
        <c:crosses val="autoZero"/>
        <c:auto val="1"/>
        <c:lblAlgn val="ctr"/>
        <c:lblOffset val="100"/>
        <c:noMultiLvlLbl val="0"/>
      </c:catAx>
      <c:valAx>
        <c:axId val="2119253768"/>
        <c:scaling>
          <c:orientation val="minMax"/>
          <c:min val="100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DENV</a:t>
                </a:r>
                <a:r>
                  <a:rPr lang="en-US" baseline="0"/>
                  <a:t> copy number/ugRNA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20137448"/>
        <c:crosses val="autoZero"/>
        <c:crossBetween val="between"/>
        <c:minorUnit val="2.0E6"/>
      </c:valAx>
    </c:plotArea>
    <c:legend>
      <c:legendPos val="r"/>
      <c:layout>
        <c:manualLayout>
          <c:xMode val="edge"/>
          <c:yMode val="edge"/>
          <c:x val="0.76"/>
          <c:y val="0.0203987129945512"/>
          <c:w val="0.221333333333333"/>
          <c:h val="0.164952060663875"/>
        </c:manualLayout>
      </c:layout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Head-Carcass</a:t>
            </a:r>
            <a:r>
              <a:rPr lang="en-US" baseline="0"/>
              <a:t> correlation</a:t>
            </a:r>
            <a:endParaRPr lang="en-US"/>
          </a:p>
        </c:rich>
      </c:tx>
      <c:layout>
        <c:manualLayout>
          <c:xMode val="edge"/>
          <c:yMode val="edge"/>
          <c:x val="0.297648116395598"/>
          <c:y val="0.0664010624169987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5488005859733"/>
          <c:y val="0.185922974767596"/>
          <c:w val="0.696944948477635"/>
          <c:h val="0.641434262948207"/>
        </c:manualLayout>
      </c:layout>
      <c:scatterChart>
        <c:scatterStyle val="lineMarker"/>
        <c:varyColors val="0"/>
        <c:ser>
          <c:idx val="1"/>
          <c:order val="1"/>
          <c:tx>
            <c:v>wMel families</c:v>
          </c:tx>
          <c:spPr>
            <a:ln w="47625">
              <a:noFill/>
            </a:ln>
          </c:spPr>
          <c:trendline>
            <c:trendlineType val="linear"/>
            <c:dispRSqr val="1"/>
            <c:dispEq val="0"/>
            <c:trendlineLbl>
              <c:layout>
                <c:manualLayout>
                  <c:x val="0.08931830667044"/>
                  <c:y val="0.092714914619736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errBars>
            <c:errDir val="x"/>
            <c:errBarType val="both"/>
            <c:errValType val="fixedVal"/>
            <c:noEndCap val="1"/>
            <c:val val="10.0"/>
          </c:errBars>
          <c:xVal>
            <c:numRef>
              <c:f>'[1]H-C correlations'!$K$5:$K$26</c:f>
              <c:numCache>
                <c:formatCode>General</c:formatCode>
                <c:ptCount val="22"/>
                <c:pt idx="0">
                  <c:v>4.5750142612664E7</c:v>
                </c:pt>
                <c:pt idx="1">
                  <c:v>3.34710743801653E7</c:v>
                </c:pt>
                <c:pt idx="2">
                  <c:v>1.40549273021002E7</c:v>
                </c:pt>
                <c:pt idx="3">
                  <c:v>3.91613361762615E7</c:v>
                </c:pt>
                <c:pt idx="4">
                  <c:v>7.05092333519866E7</c:v>
                </c:pt>
                <c:pt idx="5">
                  <c:v>9.10179640718563E6</c:v>
                </c:pt>
                <c:pt idx="6">
                  <c:v>3.03370786516854E7</c:v>
                </c:pt>
                <c:pt idx="7">
                  <c:v>7.15953307392996E6</c:v>
                </c:pt>
                <c:pt idx="8">
                  <c:v>1.46211312700107E7</c:v>
                </c:pt>
                <c:pt idx="9">
                  <c:v>5.56899004267425E6</c:v>
                </c:pt>
                <c:pt idx="10">
                  <c:v>1.9182156133829E7</c:v>
                </c:pt>
                <c:pt idx="11">
                  <c:v>2.08762886597938E7</c:v>
                </c:pt>
                <c:pt idx="12">
                  <c:v>8.59865470852018E6</c:v>
                </c:pt>
                <c:pt idx="13">
                  <c:v>1.24581379772271E7</c:v>
                </c:pt>
                <c:pt idx="14">
                  <c:v>1.19000657462196E7</c:v>
                </c:pt>
                <c:pt idx="15">
                  <c:v>4.96888888888889E6</c:v>
                </c:pt>
                <c:pt idx="16">
                  <c:v>8.27118644067797E6</c:v>
                </c:pt>
                <c:pt idx="17">
                  <c:v>6.34297520661157E6</c:v>
                </c:pt>
                <c:pt idx="18">
                  <c:v>7.16845878136201E6</c:v>
                </c:pt>
                <c:pt idx="19">
                  <c:v>5.85197934595525E6</c:v>
                </c:pt>
                <c:pt idx="20">
                  <c:v>3.97286821705426E6</c:v>
                </c:pt>
                <c:pt idx="21">
                  <c:v>3.10379241516966E6</c:v>
                </c:pt>
              </c:numCache>
            </c:numRef>
          </c:xVal>
          <c:yVal>
            <c:numRef>
              <c:f>'[1]H-C correlations'!$L$5:$L$26</c:f>
              <c:numCache>
                <c:formatCode>General</c:formatCode>
                <c:ptCount val="22"/>
                <c:pt idx="0">
                  <c:v>2.12666666666667E7</c:v>
                </c:pt>
                <c:pt idx="1">
                  <c:v>1.08E7</c:v>
                </c:pt>
                <c:pt idx="2">
                  <c:v>7.33333333333333E6</c:v>
                </c:pt>
                <c:pt idx="3">
                  <c:v>2.45E7</c:v>
                </c:pt>
                <c:pt idx="4">
                  <c:v>3.33333333333333E7</c:v>
                </c:pt>
                <c:pt idx="5">
                  <c:v>1.22666666666667E6</c:v>
                </c:pt>
                <c:pt idx="6">
                  <c:v>1.76666666666667E6</c:v>
                </c:pt>
                <c:pt idx="7">
                  <c:v>346000.0</c:v>
                </c:pt>
                <c:pt idx="8">
                  <c:v>4.0E6</c:v>
                </c:pt>
                <c:pt idx="9">
                  <c:v>3.46E6</c:v>
                </c:pt>
                <c:pt idx="10">
                  <c:v>3.43333333333333E6</c:v>
                </c:pt>
                <c:pt idx="11">
                  <c:v>5.03333333333333E6</c:v>
                </c:pt>
                <c:pt idx="12">
                  <c:v>5.5E6</c:v>
                </c:pt>
                <c:pt idx="13">
                  <c:v>5.66666666666667E6</c:v>
                </c:pt>
                <c:pt idx="14">
                  <c:v>2.43E6</c:v>
                </c:pt>
                <c:pt idx="15">
                  <c:v>1.82E6</c:v>
                </c:pt>
                <c:pt idx="16">
                  <c:v>1.26666666666667E6</c:v>
                </c:pt>
                <c:pt idx="17">
                  <c:v>1.09333333333333E6</c:v>
                </c:pt>
                <c:pt idx="18">
                  <c:v>578000.0</c:v>
                </c:pt>
                <c:pt idx="19">
                  <c:v>146666.6666666667</c:v>
                </c:pt>
                <c:pt idx="20">
                  <c:v>218000.0</c:v>
                </c:pt>
                <c:pt idx="21">
                  <c:v>158000.0</c:v>
                </c:pt>
              </c:numCache>
            </c:numRef>
          </c:yVal>
          <c:smooth val="0"/>
        </c:ser>
        <c:ser>
          <c:idx val="0"/>
          <c:order val="0"/>
          <c:tx>
            <c:v>WT families</c:v>
          </c:tx>
          <c:spPr>
            <a:ln w="47625">
              <a:noFill/>
            </a:ln>
          </c:spPr>
          <c:trendline>
            <c:trendlineType val="linear"/>
            <c:dispRSqr val="1"/>
            <c:dispEq val="0"/>
            <c:trendlineLbl>
              <c:layout>
                <c:manualLayout>
                  <c:x val="-0.0248993690799221"/>
                  <c:y val="0.040917275778774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200"/>
                  </a:pPr>
                  <a:endParaRPr lang="en-US"/>
                </a:p>
              </c:txPr>
            </c:trendlineLbl>
          </c:trendline>
          <c:errBars>
            <c:errDir val="x"/>
            <c:errBarType val="both"/>
            <c:errValType val="fixedVal"/>
            <c:noEndCap val="1"/>
            <c:val val="10.0"/>
          </c:errBars>
          <c:xVal>
            <c:numRef>
              <c:f>'[1]H-C correlations'!$K$27:$K$48</c:f>
              <c:numCache>
                <c:formatCode>General</c:formatCode>
                <c:ptCount val="22"/>
                <c:pt idx="0">
                  <c:v>1.01333333333333E7</c:v>
                </c:pt>
                <c:pt idx="1">
                  <c:v>1.93333333333333E7</c:v>
                </c:pt>
                <c:pt idx="2">
                  <c:v>1.01333333333333E7</c:v>
                </c:pt>
                <c:pt idx="3">
                  <c:v>1.27713920817369E7</c:v>
                </c:pt>
                <c:pt idx="4">
                  <c:v>2.09573847051956E7</c:v>
                </c:pt>
                <c:pt idx="5">
                  <c:v>1.89017341040462E7</c:v>
                </c:pt>
                <c:pt idx="6">
                  <c:v>1.6189111747851E7</c:v>
                </c:pt>
                <c:pt idx="7">
                  <c:v>1.5661938534279E7</c:v>
                </c:pt>
                <c:pt idx="8">
                  <c:v>2.99051787016776E6</c:v>
                </c:pt>
                <c:pt idx="9">
                  <c:v>6.92148760330578E6</c:v>
                </c:pt>
                <c:pt idx="10">
                  <c:v>5.47752808988764E6</c:v>
                </c:pt>
                <c:pt idx="11">
                  <c:v>3.37611607142857E6</c:v>
                </c:pt>
                <c:pt idx="12">
                  <c:v>3.3869885982562E6</c:v>
                </c:pt>
                <c:pt idx="13">
                  <c:v>8.2495164410058E6</c:v>
                </c:pt>
                <c:pt idx="14">
                  <c:v>1.24229979466119E7</c:v>
                </c:pt>
                <c:pt idx="15">
                  <c:v>1.08193041526375E7</c:v>
                </c:pt>
                <c:pt idx="16">
                  <c:v>2.33903420523139E7</c:v>
                </c:pt>
                <c:pt idx="17">
                  <c:v>7.69230769230769E6</c:v>
                </c:pt>
                <c:pt idx="18">
                  <c:v>8.69565217391304E6</c:v>
                </c:pt>
                <c:pt idx="19">
                  <c:v>4.23594615993666E6</c:v>
                </c:pt>
                <c:pt idx="20">
                  <c:v>3.48137535816619E6</c:v>
                </c:pt>
                <c:pt idx="21">
                  <c:v>8.78E6</c:v>
                </c:pt>
              </c:numCache>
            </c:numRef>
          </c:xVal>
          <c:yVal>
            <c:numRef>
              <c:f>'[1]H-C correlations'!$L$27:$L$48</c:f>
              <c:numCache>
                <c:formatCode>General</c:formatCode>
                <c:ptCount val="22"/>
                <c:pt idx="0">
                  <c:v>4.66666666666667E6</c:v>
                </c:pt>
                <c:pt idx="1">
                  <c:v>7.08888888888889E6</c:v>
                </c:pt>
                <c:pt idx="2">
                  <c:v>4.46666666666667E6</c:v>
                </c:pt>
                <c:pt idx="3">
                  <c:v>1.01E7</c:v>
                </c:pt>
                <c:pt idx="4">
                  <c:v>2.03E7</c:v>
                </c:pt>
                <c:pt idx="5">
                  <c:v>1.72E7</c:v>
                </c:pt>
                <c:pt idx="6">
                  <c:v>1.85E7</c:v>
                </c:pt>
                <c:pt idx="7">
                  <c:v>1.35E7</c:v>
                </c:pt>
                <c:pt idx="8">
                  <c:v>820000.0000000001</c:v>
                </c:pt>
                <c:pt idx="9">
                  <c:v>1.68E6</c:v>
                </c:pt>
                <c:pt idx="10">
                  <c:v>3.28E6</c:v>
                </c:pt>
                <c:pt idx="11">
                  <c:v>1.44E6</c:v>
                </c:pt>
                <c:pt idx="12">
                  <c:v>780000.0</c:v>
                </c:pt>
                <c:pt idx="13">
                  <c:v>5.07E6</c:v>
                </c:pt>
                <c:pt idx="14">
                  <c:v>8.37E6</c:v>
                </c:pt>
                <c:pt idx="15">
                  <c:v>6.77E6</c:v>
                </c:pt>
                <c:pt idx="16">
                  <c:v>1.63E7</c:v>
                </c:pt>
                <c:pt idx="17">
                  <c:v>3.45333333333333E6</c:v>
                </c:pt>
                <c:pt idx="18">
                  <c:v>2.01333333333333E6</c:v>
                </c:pt>
                <c:pt idx="19">
                  <c:v>3.24E6</c:v>
                </c:pt>
                <c:pt idx="20">
                  <c:v>2.75333333333333E6</c:v>
                </c:pt>
                <c:pt idx="21">
                  <c:v>3.92666666666667E6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9271064"/>
        <c:axId val="2124546552"/>
      </c:scatterChart>
      <c:valAx>
        <c:axId val="2119271064"/>
        <c:scaling>
          <c:orientation val="minMax"/>
          <c:min val="1000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/>
                  <a:t>Carcass</a:t>
                </a:r>
                <a:r>
                  <a:rPr lang="en-US" sz="1200" baseline="0"/>
                  <a:t> titer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0.471250520217742"/>
              <c:y val="0.91061517708692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24546552"/>
        <c:crosses val="autoZero"/>
        <c:crossBetween val="midCat"/>
      </c:valAx>
      <c:valAx>
        <c:axId val="2124546552"/>
        <c:scaling>
          <c:orientation val="minMax"/>
          <c:min val="10000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Head</a:t>
                </a:r>
                <a:r>
                  <a:rPr lang="en-US" sz="1200" baseline="0"/>
                  <a:t> titer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0.013953488372093"/>
              <c:y val="0.47375599962355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19271064"/>
        <c:crosses val="autoZero"/>
        <c:crossBetween val="midCat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720589635597876"/>
          <c:y val="0.0384251968503937"/>
          <c:w val="0.258268715353498"/>
          <c:h val="0.106682142819797"/>
        </c:manualLayout>
      </c:layout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 paperSize="9" orientation="portrait" horizontalDpi="-4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Correlation on</a:t>
            </a:r>
            <a:r>
              <a:rPr lang="en-US" baseline="0"/>
              <a:t> sequencing samples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50382748209105"/>
          <c:y val="0.106542060498951"/>
          <c:w val="0.769989935468593"/>
          <c:h val="0.804967888532971"/>
        </c:manualLayout>
      </c:layout>
      <c:scatterChart>
        <c:scatterStyle val="lineMarker"/>
        <c:varyColors val="0"/>
        <c:ser>
          <c:idx val="0"/>
          <c:order val="0"/>
          <c:tx>
            <c:strRef>
              <c:f>'Correlation sequencing'!$A$2</c:f>
              <c:strCache>
                <c:ptCount val="1"/>
                <c:pt idx="0">
                  <c:v>wMel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intercept val="0.0"/>
            <c:dispRSqr val="1"/>
            <c:dispEq val="0"/>
            <c:trendlineLbl>
              <c:layout>
                <c:manualLayout>
                  <c:x val="-0.067398910662483"/>
                  <c:y val="0.104957789594938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400"/>
                  </a:pPr>
                  <a:endParaRPr lang="en-US"/>
                </a:p>
              </c:txPr>
            </c:trendlineLbl>
          </c:trendline>
          <c:xVal>
            <c:numRef>
              <c:f>'Correlation sequencing'!$D$4:$D$51</c:f>
              <c:numCache>
                <c:formatCode>0.00E+00</c:formatCode>
                <c:ptCount val="48"/>
                <c:pt idx="0">
                  <c:v>1.65394402035623E6</c:v>
                </c:pt>
                <c:pt idx="1">
                  <c:v>4.33155080213904E6</c:v>
                </c:pt>
                <c:pt idx="2">
                  <c:v>1.4510556621881E6</c:v>
                </c:pt>
                <c:pt idx="3">
                  <c:v>2.52616279069767E6</c:v>
                </c:pt>
                <c:pt idx="4">
                  <c:v>1.80442804428044E6</c:v>
                </c:pt>
                <c:pt idx="5">
                  <c:v>1.05166051660517E6</c:v>
                </c:pt>
                <c:pt idx="6">
                  <c:v>260526.3157894737</c:v>
                </c:pt>
                <c:pt idx="7">
                  <c:v>1.37873754152824E6</c:v>
                </c:pt>
                <c:pt idx="8">
                  <c:v>1.56589147286822E6</c:v>
                </c:pt>
                <c:pt idx="9">
                  <c:v>2.06666666666667E6</c:v>
                </c:pt>
                <c:pt idx="10">
                  <c:v>2.95258620689655E6</c:v>
                </c:pt>
                <c:pt idx="11">
                  <c:v>1.81978798586572E6</c:v>
                </c:pt>
                <c:pt idx="12">
                  <c:v>5.63888888888889E6</c:v>
                </c:pt>
                <c:pt idx="13">
                  <c:v>3.34042553191489E6</c:v>
                </c:pt>
                <c:pt idx="14">
                  <c:v>4.9862258953168E6</c:v>
                </c:pt>
                <c:pt idx="15">
                  <c:v>2.74193548387097E6</c:v>
                </c:pt>
                <c:pt idx="16">
                  <c:v>3.95397489539749E6</c:v>
                </c:pt>
                <c:pt idx="17">
                  <c:v>4.77973568281938E6</c:v>
                </c:pt>
                <c:pt idx="18">
                  <c:v>3.52E6</c:v>
                </c:pt>
                <c:pt idx="19">
                  <c:v>4.84184914841849E6</c:v>
                </c:pt>
                <c:pt idx="20">
                  <c:v>4.12371134020619E6</c:v>
                </c:pt>
                <c:pt idx="21">
                  <c:v>3.96326530612245E6</c:v>
                </c:pt>
                <c:pt idx="22">
                  <c:v>2.18849840255591E6</c:v>
                </c:pt>
                <c:pt idx="23">
                  <c:v>2.70186335403727E6</c:v>
                </c:pt>
                <c:pt idx="24">
                  <c:v>1.98571428571429E7</c:v>
                </c:pt>
                <c:pt idx="25">
                  <c:v>3.43007915567282E7</c:v>
                </c:pt>
                <c:pt idx="26">
                  <c:v>2.97587131367292E7</c:v>
                </c:pt>
                <c:pt idx="27">
                  <c:v>2.03757225433526E7</c:v>
                </c:pt>
                <c:pt idx="28">
                  <c:v>5.26315789473684E6</c:v>
                </c:pt>
                <c:pt idx="29">
                  <c:v>4.93150684931507E6</c:v>
                </c:pt>
                <c:pt idx="30">
                  <c:v>1.09727626459144E7</c:v>
                </c:pt>
                <c:pt idx="31">
                  <c:v>1.83943089430894E7</c:v>
                </c:pt>
                <c:pt idx="32">
                  <c:v>6.54485049833887E6</c:v>
                </c:pt>
                <c:pt idx="33">
                  <c:v>5.14360313315927E6</c:v>
                </c:pt>
                <c:pt idx="34">
                  <c:v>1.21449275362319E7</c:v>
                </c:pt>
                <c:pt idx="35">
                  <c:v>1.26174496644295E7</c:v>
                </c:pt>
                <c:pt idx="36">
                  <c:v>3.83673469387755E6</c:v>
                </c:pt>
                <c:pt idx="37">
                  <c:v>8.91891891891892E6</c:v>
                </c:pt>
                <c:pt idx="38">
                  <c:v>5.3416149068323E6</c:v>
                </c:pt>
                <c:pt idx="39">
                  <c:v>1.68601583113456E7</c:v>
                </c:pt>
                <c:pt idx="40">
                  <c:v>9.51983298538622E6</c:v>
                </c:pt>
                <c:pt idx="41">
                  <c:v>7.54990925589837E6</c:v>
                </c:pt>
                <c:pt idx="42">
                  <c:v>1.28453038674033E7</c:v>
                </c:pt>
                <c:pt idx="43">
                  <c:v>1.02449888641425E7</c:v>
                </c:pt>
                <c:pt idx="44">
                  <c:v>6.14678899082569E6</c:v>
                </c:pt>
                <c:pt idx="45">
                  <c:v>7.67395626242545E6</c:v>
                </c:pt>
                <c:pt idx="46">
                  <c:v>1.66763005780347E7</c:v>
                </c:pt>
                <c:pt idx="47">
                  <c:v>6.21983914209115E6</c:v>
                </c:pt>
              </c:numCache>
            </c:numRef>
          </c:xVal>
          <c:yVal>
            <c:numRef>
              <c:f>'Correlation sequencing'!$E$4:$E$51</c:f>
              <c:numCache>
                <c:formatCode>General</c:formatCode>
                <c:ptCount val="48"/>
                <c:pt idx="0">
                  <c:v>45300.0</c:v>
                </c:pt>
                <c:pt idx="1">
                  <c:v>80000.0</c:v>
                </c:pt>
                <c:pt idx="2">
                  <c:v>5910.0</c:v>
                </c:pt>
                <c:pt idx="3">
                  <c:v>44600.0</c:v>
                </c:pt>
                <c:pt idx="4">
                  <c:v>460000.0</c:v>
                </c:pt>
                <c:pt idx="5">
                  <c:v>473000.0</c:v>
                </c:pt>
                <c:pt idx="6">
                  <c:v>390000.0</c:v>
                </c:pt>
                <c:pt idx="7">
                  <c:v>400000.0</c:v>
                </c:pt>
                <c:pt idx="8">
                  <c:v>379000.0</c:v>
                </c:pt>
                <c:pt idx="9">
                  <c:v>673000.0</c:v>
                </c:pt>
                <c:pt idx="10">
                  <c:v>693000.0</c:v>
                </c:pt>
                <c:pt idx="11">
                  <c:v>392000.0</c:v>
                </c:pt>
                <c:pt idx="12">
                  <c:v>303000.0</c:v>
                </c:pt>
                <c:pt idx="13">
                  <c:v>72700.0</c:v>
                </c:pt>
                <c:pt idx="14">
                  <c:v>184000.0</c:v>
                </c:pt>
                <c:pt idx="15">
                  <c:v>110000.0</c:v>
                </c:pt>
                <c:pt idx="16">
                  <c:v>1.09E6</c:v>
                </c:pt>
                <c:pt idx="17">
                  <c:v>1.27E6</c:v>
                </c:pt>
                <c:pt idx="18">
                  <c:v>99300.0</c:v>
                </c:pt>
                <c:pt idx="19">
                  <c:v>1.82E6</c:v>
                </c:pt>
                <c:pt idx="20">
                  <c:v>2.99E6</c:v>
                </c:pt>
                <c:pt idx="21">
                  <c:v>1.16E6</c:v>
                </c:pt>
                <c:pt idx="22">
                  <c:v>637000.0</c:v>
                </c:pt>
                <c:pt idx="23">
                  <c:v>953000.0</c:v>
                </c:pt>
                <c:pt idx="24">
                  <c:v>1.11E7</c:v>
                </c:pt>
                <c:pt idx="25">
                  <c:v>4.32E7</c:v>
                </c:pt>
                <c:pt idx="26">
                  <c:v>2.82E7</c:v>
                </c:pt>
                <c:pt idx="27">
                  <c:v>1.57E7</c:v>
                </c:pt>
                <c:pt idx="28">
                  <c:v>7.0E6</c:v>
                </c:pt>
                <c:pt idx="29">
                  <c:v>9.2E6</c:v>
                </c:pt>
                <c:pt idx="30">
                  <c:v>1.04E7</c:v>
                </c:pt>
                <c:pt idx="31">
                  <c:v>1.69E7</c:v>
                </c:pt>
                <c:pt idx="32">
                  <c:v>4.71E6</c:v>
                </c:pt>
                <c:pt idx="33">
                  <c:v>1.51E6</c:v>
                </c:pt>
                <c:pt idx="34">
                  <c:v>9.07E6</c:v>
                </c:pt>
                <c:pt idx="35">
                  <c:v>1.07E7</c:v>
                </c:pt>
                <c:pt idx="36">
                  <c:v>2.99E6</c:v>
                </c:pt>
                <c:pt idx="37">
                  <c:v>6.0E6</c:v>
                </c:pt>
                <c:pt idx="38">
                  <c:v>6.41E6</c:v>
                </c:pt>
                <c:pt idx="39">
                  <c:v>1.1E7</c:v>
                </c:pt>
                <c:pt idx="40">
                  <c:v>7.6E6</c:v>
                </c:pt>
                <c:pt idx="41">
                  <c:v>9.33E6</c:v>
                </c:pt>
                <c:pt idx="42">
                  <c:v>1.14E7</c:v>
                </c:pt>
                <c:pt idx="43">
                  <c:v>9.93E6</c:v>
                </c:pt>
                <c:pt idx="44">
                  <c:v>1.43E6</c:v>
                </c:pt>
                <c:pt idx="45">
                  <c:v>2.24E6</c:v>
                </c:pt>
                <c:pt idx="46">
                  <c:v>3.91E6</c:v>
                </c:pt>
                <c:pt idx="47">
                  <c:v>1.6E6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'Correlation sequencing'!$Q$2</c:f>
              <c:strCache>
                <c:ptCount val="1"/>
                <c:pt idx="0">
                  <c:v>WT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intercept val="0.0"/>
            <c:dispRSqr val="1"/>
            <c:dispEq val="0"/>
            <c:trendlineLbl>
              <c:layout>
                <c:manualLayout>
                  <c:x val="-0.0433402403646912"/>
                  <c:y val="0.021582692944945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400"/>
                  </a:pPr>
                  <a:endParaRPr lang="en-US"/>
                </a:p>
              </c:txPr>
            </c:trendlineLbl>
          </c:trendline>
          <c:xVal>
            <c:numRef>
              <c:f>'Correlation sequencing'!$T$4:$T$51</c:f>
              <c:numCache>
                <c:formatCode>General</c:formatCode>
                <c:ptCount val="48"/>
                <c:pt idx="0">
                  <c:v>2.99E6</c:v>
                </c:pt>
                <c:pt idx="1">
                  <c:v>5.48E6</c:v>
                </c:pt>
                <c:pt idx="2">
                  <c:v>3.38E6</c:v>
                </c:pt>
                <c:pt idx="3">
                  <c:v>3.39E6</c:v>
                </c:pt>
                <c:pt idx="4">
                  <c:v>7.53E6</c:v>
                </c:pt>
                <c:pt idx="5">
                  <c:v>8.25E6</c:v>
                </c:pt>
                <c:pt idx="6">
                  <c:v>6.56E6</c:v>
                </c:pt>
                <c:pt idx="7">
                  <c:v>1.42E7</c:v>
                </c:pt>
                <c:pt idx="8">
                  <c:v>6.38E6</c:v>
                </c:pt>
                <c:pt idx="9">
                  <c:v>1.22E7</c:v>
                </c:pt>
                <c:pt idx="10">
                  <c:v>6.77E6</c:v>
                </c:pt>
                <c:pt idx="11">
                  <c:v>7.26E6</c:v>
                </c:pt>
                <c:pt idx="12" formatCode="0.00E+00">
                  <c:v>1.10407239819005E7</c:v>
                </c:pt>
                <c:pt idx="13" formatCode="0.00E+00">
                  <c:v>4.81927710843373E6</c:v>
                </c:pt>
                <c:pt idx="14" formatCode="0.00E+00">
                  <c:v>7.34806629834254E6</c:v>
                </c:pt>
                <c:pt idx="15" formatCode="0.00E+00">
                  <c:v>6.12334801762115E6</c:v>
                </c:pt>
                <c:pt idx="16">
                  <c:v>7.69E6</c:v>
                </c:pt>
                <c:pt idx="17">
                  <c:v>8.7E6</c:v>
                </c:pt>
                <c:pt idx="18">
                  <c:v>4.24E6</c:v>
                </c:pt>
                <c:pt idx="19">
                  <c:v>3.48E6</c:v>
                </c:pt>
                <c:pt idx="20" formatCode="0.00E+00">
                  <c:v>5.92024539877301E6</c:v>
                </c:pt>
                <c:pt idx="21">
                  <c:v>8.64935064935065E6</c:v>
                </c:pt>
                <c:pt idx="22" formatCode="0.00E+00">
                  <c:v>1.10588235294118E7</c:v>
                </c:pt>
                <c:pt idx="23" formatCode="0.00E+00">
                  <c:v>5.14986376021798E6</c:v>
                </c:pt>
                <c:pt idx="24">
                  <c:v>2.77E7</c:v>
                </c:pt>
                <c:pt idx="25">
                  <c:v>4.16E7</c:v>
                </c:pt>
                <c:pt idx="26">
                  <c:v>2.2E7</c:v>
                </c:pt>
                <c:pt idx="27">
                  <c:v>2.4E7</c:v>
                </c:pt>
                <c:pt idx="28">
                  <c:v>5.35E7</c:v>
                </c:pt>
                <c:pt idx="29">
                  <c:v>2.38E7</c:v>
                </c:pt>
                <c:pt idx="30">
                  <c:v>3.74E7</c:v>
                </c:pt>
                <c:pt idx="31">
                  <c:v>4.77E7</c:v>
                </c:pt>
                <c:pt idx="32">
                  <c:v>3.44E7</c:v>
                </c:pt>
                <c:pt idx="33">
                  <c:v>4.15E7</c:v>
                </c:pt>
                <c:pt idx="34">
                  <c:v>2.45E7</c:v>
                </c:pt>
                <c:pt idx="35" formatCode="0.00E+00">
                  <c:v>2.34E7</c:v>
                </c:pt>
                <c:pt idx="36">
                  <c:v>2.7E7</c:v>
                </c:pt>
                <c:pt idx="37">
                  <c:v>3.09E7</c:v>
                </c:pt>
                <c:pt idx="38">
                  <c:v>2.3E7</c:v>
                </c:pt>
                <c:pt idx="39">
                  <c:v>4.8E7</c:v>
                </c:pt>
                <c:pt idx="40">
                  <c:v>4.43E7</c:v>
                </c:pt>
                <c:pt idx="41">
                  <c:v>5.58E7</c:v>
                </c:pt>
                <c:pt idx="42">
                  <c:v>3.46E7</c:v>
                </c:pt>
                <c:pt idx="43">
                  <c:v>5.32E7</c:v>
                </c:pt>
                <c:pt idx="44">
                  <c:v>8.05E7</c:v>
                </c:pt>
                <c:pt idx="45">
                  <c:v>4.72E7</c:v>
                </c:pt>
                <c:pt idx="46">
                  <c:v>3.35E7</c:v>
                </c:pt>
                <c:pt idx="47">
                  <c:v>7.63E7</c:v>
                </c:pt>
              </c:numCache>
            </c:numRef>
          </c:xVal>
          <c:yVal>
            <c:numRef>
              <c:f>'Correlation sequencing'!$U$4:$U$51</c:f>
              <c:numCache>
                <c:formatCode>0.00E+00</c:formatCode>
                <c:ptCount val="48"/>
                <c:pt idx="0">
                  <c:v>820000.0000000001</c:v>
                </c:pt>
                <c:pt idx="1">
                  <c:v>1.68E6</c:v>
                </c:pt>
                <c:pt idx="2">
                  <c:v>1.44E6</c:v>
                </c:pt>
                <c:pt idx="3">
                  <c:v>780000.0</c:v>
                </c:pt>
                <c:pt idx="4" formatCode="General">
                  <c:v>1.31E6</c:v>
                </c:pt>
                <c:pt idx="5" formatCode="General">
                  <c:v>1.18E6</c:v>
                </c:pt>
                <c:pt idx="6" formatCode="General">
                  <c:v>1.2E6</c:v>
                </c:pt>
                <c:pt idx="7" formatCode="General">
                  <c:v>4.4E6</c:v>
                </c:pt>
                <c:pt idx="8" formatCode="General">
                  <c:v>3.29E6</c:v>
                </c:pt>
                <c:pt idx="9" formatCode="General">
                  <c:v>5.18E6</c:v>
                </c:pt>
                <c:pt idx="10" formatCode="General">
                  <c:v>2.2E6</c:v>
                </c:pt>
                <c:pt idx="11" formatCode="General">
                  <c:v>1.95E6</c:v>
                </c:pt>
                <c:pt idx="12" formatCode="General">
                  <c:v>3.33E6</c:v>
                </c:pt>
                <c:pt idx="13" formatCode="General">
                  <c:v>1.8E6</c:v>
                </c:pt>
                <c:pt idx="14" formatCode="General">
                  <c:v>1.79E6</c:v>
                </c:pt>
                <c:pt idx="15" formatCode="General">
                  <c:v>2.07E6</c:v>
                </c:pt>
                <c:pt idx="16" formatCode="General">
                  <c:v>3.45E6</c:v>
                </c:pt>
                <c:pt idx="17" formatCode="General">
                  <c:v>3.24E6</c:v>
                </c:pt>
                <c:pt idx="18" formatCode="General">
                  <c:v>2.01E6</c:v>
                </c:pt>
                <c:pt idx="19" formatCode="General">
                  <c:v>2.75E6</c:v>
                </c:pt>
                <c:pt idx="20" formatCode="General">
                  <c:v>1.53E6</c:v>
                </c:pt>
                <c:pt idx="21" formatCode="General">
                  <c:v>3.4E6</c:v>
                </c:pt>
                <c:pt idx="22" formatCode="General">
                  <c:v>4.62E6</c:v>
                </c:pt>
                <c:pt idx="23" formatCode="General">
                  <c:v>1.93E6</c:v>
                </c:pt>
                <c:pt idx="24" formatCode="General">
                  <c:v>5.4E6</c:v>
                </c:pt>
                <c:pt idx="25" formatCode="General">
                  <c:v>1.46E7</c:v>
                </c:pt>
                <c:pt idx="26" formatCode="General">
                  <c:v>7.0E6</c:v>
                </c:pt>
                <c:pt idx="27" formatCode="General">
                  <c:v>5.47E6</c:v>
                </c:pt>
                <c:pt idx="28" formatCode="General">
                  <c:v>1.32E7</c:v>
                </c:pt>
                <c:pt idx="29" formatCode="General">
                  <c:v>2.9E6</c:v>
                </c:pt>
                <c:pt idx="30" formatCode="General">
                  <c:v>6.43E6</c:v>
                </c:pt>
                <c:pt idx="31" formatCode="General">
                  <c:v>1.64E7</c:v>
                </c:pt>
                <c:pt idx="32" formatCode="General">
                  <c:v>1.63E7</c:v>
                </c:pt>
                <c:pt idx="33" formatCode="General">
                  <c:v>8.37E6</c:v>
                </c:pt>
                <c:pt idx="34" formatCode="General">
                  <c:v>5.27E6</c:v>
                </c:pt>
                <c:pt idx="35" formatCode="General">
                  <c:v>6.77E6</c:v>
                </c:pt>
                <c:pt idx="36" formatCode="General">
                  <c:v>7.77E6</c:v>
                </c:pt>
                <c:pt idx="37" formatCode="General">
                  <c:v>7.43E6</c:v>
                </c:pt>
                <c:pt idx="38" formatCode="General">
                  <c:v>1.89E7</c:v>
                </c:pt>
                <c:pt idx="39" formatCode="General">
                  <c:v>9.37E6</c:v>
                </c:pt>
                <c:pt idx="40" formatCode="General">
                  <c:v>1.25E7</c:v>
                </c:pt>
                <c:pt idx="41" formatCode="General">
                  <c:v>2.42E7</c:v>
                </c:pt>
                <c:pt idx="42" formatCode="General">
                  <c:v>1.1E7</c:v>
                </c:pt>
                <c:pt idx="43" formatCode="General">
                  <c:v>1.62E7</c:v>
                </c:pt>
                <c:pt idx="44" formatCode="General">
                  <c:v>2.03E7</c:v>
                </c:pt>
                <c:pt idx="45" formatCode="General">
                  <c:v>1.72E7</c:v>
                </c:pt>
                <c:pt idx="46" formatCode="General">
                  <c:v>1.01E7</c:v>
                </c:pt>
                <c:pt idx="47" formatCode="General">
                  <c:v>1.85E7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556088"/>
        <c:axId val="2119924040"/>
      </c:scatterChart>
      <c:valAx>
        <c:axId val="2124556088"/>
        <c:scaling>
          <c:orientation val="minMax"/>
          <c:min val="1.0E6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Carcass titer</a:t>
                </a:r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crossAx val="2119924040"/>
        <c:crosses val="autoZero"/>
        <c:crossBetween val="midCat"/>
      </c:valAx>
      <c:valAx>
        <c:axId val="21199240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Head</a:t>
                </a:r>
                <a:r>
                  <a:rPr lang="en-US" sz="1400" baseline="0"/>
                  <a:t> titer</a:t>
                </a:r>
                <a:endParaRPr lang="en-US" sz="1400"/>
              </a:p>
            </c:rich>
          </c:tx>
          <c:layout/>
          <c:overlay val="0"/>
        </c:title>
        <c:numFmt formatCode="0.00E+00" sourceLinked="0"/>
        <c:majorTickMark val="out"/>
        <c:minorTickMark val="none"/>
        <c:tickLblPos val="nextTo"/>
        <c:crossAx val="2124556088"/>
        <c:crosses val="autoZero"/>
        <c:crossBetween val="midCat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766841861022125"/>
          <c:y val="0.0414687522167837"/>
          <c:w val="0.167868476991707"/>
          <c:h val="0.180927147620061"/>
        </c:manualLayout>
      </c:layout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 paperSize="9" orientation="portrait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546100</xdr:colOff>
      <xdr:row>21</xdr:row>
      <xdr:rowOff>6350</xdr:rowOff>
    </xdr:from>
    <xdr:to>
      <xdr:col>21</xdr:col>
      <xdr:colOff>381000</xdr:colOff>
      <xdr:row>36</xdr:row>
      <xdr:rowOff>127000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685800</xdr:colOff>
      <xdr:row>48</xdr:row>
      <xdr:rowOff>88900</xdr:rowOff>
    </xdr:from>
    <xdr:to>
      <xdr:col>7</xdr:col>
      <xdr:colOff>114300</xdr:colOff>
      <xdr:row>64</xdr:row>
      <xdr:rowOff>133350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190500</xdr:colOff>
      <xdr:row>49</xdr:row>
      <xdr:rowOff>95250</xdr:rowOff>
    </xdr:from>
    <xdr:to>
      <xdr:col>14</xdr:col>
      <xdr:colOff>774700</xdr:colOff>
      <xdr:row>74</xdr:row>
      <xdr:rowOff>114300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787400</xdr:colOff>
      <xdr:row>2</xdr:row>
      <xdr:rowOff>12700</xdr:rowOff>
    </xdr:from>
    <xdr:to>
      <xdr:col>14</xdr:col>
      <xdr:colOff>114300</xdr:colOff>
      <xdr:row>35</xdr:row>
      <xdr:rowOff>50800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erard/Downloads/rernaseqmelblockingdesigns/C-H%20correlations%20DENV%20-%20Gerar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H-C correlations"/>
    </sheetNames>
    <sheetDataSet>
      <sheetData sheetId="0">
        <row r="5">
          <cell r="K5">
            <v>45750142.612663999</v>
          </cell>
          <cell r="L5">
            <v>21266666.666666668</v>
          </cell>
        </row>
        <row r="6">
          <cell r="K6">
            <v>33471074.380165286</v>
          </cell>
          <cell r="L6">
            <v>10800000</v>
          </cell>
        </row>
        <row r="7">
          <cell r="K7">
            <v>14054927.302100163</v>
          </cell>
          <cell r="L7">
            <v>7333333.333333334</v>
          </cell>
        </row>
        <row r="8">
          <cell r="K8">
            <v>39161336.176261552</v>
          </cell>
          <cell r="L8">
            <v>24500000</v>
          </cell>
        </row>
        <row r="9">
          <cell r="K9">
            <v>70509233.351986572</v>
          </cell>
          <cell r="L9">
            <v>33333333.333333336</v>
          </cell>
        </row>
        <row r="10">
          <cell r="K10">
            <v>9101796.407185629</v>
          </cell>
          <cell r="L10">
            <v>1226666.6666666667</v>
          </cell>
        </row>
        <row r="11">
          <cell r="K11">
            <v>30337078.651685391</v>
          </cell>
          <cell r="L11">
            <v>1766666.6666666667</v>
          </cell>
        </row>
        <row r="12">
          <cell r="K12">
            <v>7159533.0739299608</v>
          </cell>
          <cell r="L12">
            <v>346000</v>
          </cell>
        </row>
        <row r="13">
          <cell r="K13">
            <v>14621131.270010673</v>
          </cell>
          <cell r="L13">
            <v>4000000.0000000005</v>
          </cell>
        </row>
        <row r="14">
          <cell r="K14">
            <v>5568990.0426742537</v>
          </cell>
          <cell r="L14">
            <v>3460000.0000000005</v>
          </cell>
        </row>
        <row r="15">
          <cell r="K15">
            <v>19182156.133828998</v>
          </cell>
          <cell r="L15">
            <v>3433333.3333333335</v>
          </cell>
        </row>
        <row r="16">
          <cell r="K16">
            <v>20876288.659793817</v>
          </cell>
          <cell r="L16">
            <v>5033333.333333334</v>
          </cell>
          <cell r="Q16">
            <v>2</v>
          </cell>
          <cell r="R16">
            <v>5024274.689885295</v>
          </cell>
          <cell r="S16">
            <v>241600</v>
          </cell>
        </row>
        <row r="17">
          <cell r="K17">
            <v>8598654.7085201778</v>
          </cell>
          <cell r="L17">
            <v>5500000</v>
          </cell>
          <cell r="Q17">
            <v>8</v>
          </cell>
          <cell r="R17">
            <v>6429077.9434929956</v>
          </cell>
          <cell r="S17">
            <v>1393333.3333333335</v>
          </cell>
        </row>
        <row r="18">
          <cell r="K18">
            <v>12458137.97722706</v>
          </cell>
          <cell r="L18">
            <v>5666666.666666667</v>
          </cell>
          <cell r="Q18">
            <v>15</v>
          </cell>
          <cell r="R18">
            <v>13357705.88909718</v>
          </cell>
          <cell r="S18">
            <v>2159866.666666667</v>
          </cell>
        </row>
        <row r="19">
          <cell r="K19">
            <v>11900065.746219592</v>
          </cell>
          <cell r="L19">
            <v>2430000</v>
          </cell>
          <cell r="Q19">
            <v>22</v>
          </cell>
          <cell r="R19">
            <v>14603060.645117929</v>
          </cell>
          <cell r="S19">
            <v>4412666.666666667</v>
          </cell>
        </row>
        <row r="20">
          <cell r="K20">
            <v>4968888.888888889</v>
          </cell>
          <cell r="L20">
            <v>1820000.0000000002</v>
          </cell>
          <cell r="Q20">
            <v>33</v>
          </cell>
          <cell r="R20">
            <v>40589342.764635518</v>
          </cell>
          <cell r="S20">
            <v>19446666.666666668</v>
          </cell>
        </row>
        <row r="21">
          <cell r="K21">
            <v>8271186.440677966</v>
          </cell>
          <cell r="L21">
            <v>1266666.6666666667</v>
          </cell>
        </row>
        <row r="22">
          <cell r="K22">
            <v>6342975.2066115709</v>
          </cell>
          <cell r="L22">
            <v>1093333.3333333335</v>
          </cell>
        </row>
        <row r="23">
          <cell r="K23">
            <v>7168458.7813620074</v>
          </cell>
          <cell r="L23">
            <v>578000</v>
          </cell>
        </row>
        <row r="24">
          <cell r="K24">
            <v>5851979.3459552489</v>
          </cell>
          <cell r="L24">
            <v>146666.66666666669</v>
          </cell>
        </row>
        <row r="25">
          <cell r="K25">
            <v>3972868.2170542632</v>
          </cell>
          <cell r="L25">
            <v>218000.00000000003</v>
          </cell>
        </row>
        <row r="26">
          <cell r="K26">
            <v>3103792.4151696605</v>
          </cell>
          <cell r="L26">
            <v>158000</v>
          </cell>
        </row>
        <row r="27">
          <cell r="K27">
            <v>10133333.333333334</v>
          </cell>
          <cell r="L27">
            <v>4666666.666666667</v>
          </cell>
        </row>
        <row r="28">
          <cell r="K28">
            <v>19333333.333333332</v>
          </cell>
          <cell r="L28">
            <v>7088888.888888889</v>
          </cell>
        </row>
        <row r="29">
          <cell r="K29">
            <v>10133333.333333334</v>
          </cell>
          <cell r="L29">
            <v>4466666.666666667</v>
          </cell>
        </row>
        <row r="30">
          <cell r="K30">
            <v>12771392.081736909</v>
          </cell>
          <cell r="L30">
            <v>10100000</v>
          </cell>
        </row>
        <row r="31">
          <cell r="K31">
            <v>20957384.705195565</v>
          </cell>
          <cell r="L31">
            <v>20300000</v>
          </cell>
        </row>
        <row r="32">
          <cell r="K32">
            <v>18901734.10404624</v>
          </cell>
          <cell r="L32">
            <v>17200000</v>
          </cell>
        </row>
        <row r="33">
          <cell r="K33">
            <v>16189111.747851005</v>
          </cell>
          <cell r="L33">
            <v>18500000</v>
          </cell>
        </row>
        <row r="34">
          <cell r="K34">
            <v>15661938.534278961</v>
          </cell>
          <cell r="L34">
            <v>13500000</v>
          </cell>
        </row>
        <row r="35">
          <cell r="K35">
            <v>2990517.8701677611</v>
          </cell>
          <cell r="L35">
            <v>820000.00000000012</v>
          </cell>
        </row>
        <row r="36">
          <cell r="K36">
            <v>6921487.603305785</v>
          </cell>
          <cell r="L36">
            <v>1680000.0000000002</v>
          </cell>
        </row>
        <row r="37">
          <cell r="K37">
            <v>5477528.0898876404</v>
          </cell>
          <cell r="L37">
            <v>3280000.0000000005</v>
          </cell>
        </row>
        <row r="38">
          <cell r="K38">
            <v>3376116.0714285714</v>
          </cell>
          <cell r="L38">
            <v>1440000</v>
          </cell>
        </row>
        <row r="39">
          <cell r="K39">
            <v>3386988.5982562043</v>
          </cell>
          <cell r="L39">
            <v>780000</v>
          </cell>
        </row>
        <row r="40">
          <cell r="K40">
            <v>8249516.4410058027</v>
          </cell>
          <cell r="L40">
            <v>5070000</v>
          </cell>
        </row>
        <row r="41">
          <cell r="C41">
            <v>1</v>
          </cell>
          <cell r="D41">
            <v>4430527.6466091927</v>
          </cell>
          <cell r="E41">
            <v>1600000.0000000002</v>
          </cell>
          <cell r="K41">
            <v>12422997.946611909</v>
          </cell>
          <cell r="L41">
            <v>8370000</v>
          </cell>
        </row>
        <row r="42">
          <cell r="C42">
            <v>6</v>
          </cell>
          <cell r="D42">
            <v>6577056.2768647168</v>
          </cell>
          <cell r="E42">
            <v>3077333.3333333335</v>
          </cell>
          <cell r="K42">
            <v>10819304.152637487</v>
          </cell>
          <cell r="L42">
            <v>6770000</v>
          </cell>
        </row>
        <row r="43">
          <cell r="C43">
            <v>16</v>
          </cell>
          <cell r="D43">
            <v>13200000</v>
          </cell>
          <cell r="E43">
            <v>4924444.444444445</v>
          </cell>
          <cell r="K43">
            <v>23390342.052313883</v>
          </cell>
          <cell r="L43">
            <v>16300000</v>
          </cell>
        </row>
        <row r="44">
          <cell r="C44">
            <v>22</v>
          </cell>
          <cell r="D44">
            <v>13720540.148142271</v>
          </cell>
          <cell r="E44">
            <v>8356000</v>
          </cell>
          <cell r="K44">
            <v>7692307.692307692</v>
          </cell>
          <cell r="L44">
            <v>3453333.3333333335</v>
          </cell>
        </row>
        <row r="45">
          <cell r="C45">
            <v>25</v>
          </cell>
          <cell r="D45">
            <v>16896312.234621737</v>
          </cell>
          <cell r="E45">
            <v>15920000</v>
          </cell>
          <cell r="K45">
            <v>8695652.1739130449</v>
          </cell>
          <cell r="L45">
            <v>2013333.3333333335</v>
          </cell>
        </row>
        <row r="46">
          <cell r="K46">
            <v>4235946.159936659</v>
          </cell>
          <cell r="L46">
            <v>3240000</v>
          </cell>
        </row>
        <row r="47">
          <cell r="K47">
            <v>3481375.3581661894</v>
          </cell>
          <cell r="L47">
            <v>2753333.3333333335</v>
          </cell>
        </row>
        <row r="48">
          <cell r="K48">
            <v>8780000</v>
          </cell>
          <cell r="L48">
            <v>3926666.666666667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6"/>
  <sheetViews>
    <sheetView workbookViewId="0">
      <selection activeCell="D8" sqref="D8"/>
    </sheetView>
  </sheetViews>
  <sheetFormatPr baseColWidth="10" defaultRowHeight="15" x14ac:dyDescent="0"/>
  <sheetData>
    <row r="3" spans="1:1">
      <c r="A3" t="s">
        <v>44</v>
      </c>
    </row>
    <row r="4" spans="1:1">
      <c r="A4" t="s">
        <v>40</v>
      </c>
    </row>
    <row r="5" spans="1:1">
      <c r="A5" t="s">
        <v>39</v>
      </c>
    </row>
    <row r="6" spans="1:1">
      <c r="A6" t="s">
        <v>38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57"/>
  <sheetViews>
    <sheetView workbookViewId="0">
      <selection activeCell="J32" sqref="J32"/>
    </sheetView>
  </sheetViews>
  <sheetFormatPr baseColWidth="10" defaultRowHeight="15" x14ac:dyDescent="0"/>
  <cols>
    <col min="2" max="2" width="10.33203125" style="2" customWidth="1"/>
    <col min="3" max="3" width="18.5" style="2" customWidth="1"/>
    <col min="4" max="5" width="14.1640625" style="2" customWidth="1"/>
    <col min="6" max="6" width="14.5" style="2" customWidth="1"/>
    <col min="7" max="7" width="14.83203125" style="2" customWidth="1"/>
    <col min="8" max="8" width="15" style="1" customWidth="1"/>
  </cols>
  <sheetData>
    <row r="1" spans="2:11" ht="16" thickBot="1"/>
    <row r="2" spans="2:11" ht="16" thickBot="1">
      <c r="B2" s="43" t="s">
        <v>20</v>
      </c>
      <c r="C2" s="42" t="s">
        <v>19</v>
      </c>
      <c r="D2" s="42" t="s">
        <v>18</v>
      </c>
      <c r="E2" s="42" t="s">
        <v>17</v>
      </c>
      <c r="F2" s="42" t="s">
        <v>16</v>
      </c>
      <c r="G2" s="42" t="s">
        <v>15</v>
      </c>
      <c r="H2" s="41" t="s">
        <v>14</v>
      </c>
    </row>
    <row r="3" spans="2:11">
      <c r="B3" s="40">
        <v>1</v>
      </c>
      <c r="C3" s="38">
        <v>1</v>
      </c>
      <c r="D3" s="38" t="s">
        <v>3</v>
      </c>
      <c r="E3" s="39">
        <v>820000</v>
      </c>
      <c r="F3" s="38">
        <v>1</v>
      </c>
      <c r="G3" s="37">
        <v>8</v>
      </c>
      <c r="H3" s="36">
        <v>8</v>
      </c>
      <c r="J3" s="35"/>
      <c r="K3" t="s">
        <v>13</v>
      </c>
    </row>
    <row r="4" spans="2:11">
      <c r="B4" s="12">
        <v>1</v>
      </c>
      <c r="C4" s="9">
        <v>2</v>
      </c>
      <c r="D4" s="9" t="s">
        <v>3</v>
      </c>
      <c r="E4" s="10">
        <v>1680000</v>
      </c>
      <c r="F4" s="9">
        <v>1</v>
      </c>
      <c r="G4" s="9"/>
      <c r="H4" s="8"/>
      <c r="J4" s="34"/>
      <c r="K4" t="s">
        <v>12</v>
      </c>
    </row>
    <row r="5" spans="2:11">
      <c r="B5" s="12">
        <v>1</v>
      </c>
      <c r="C5" s="9">
        <v>3</v>
      </c>
      <c r="D5" s="9" t="s">
        <v>3</v>
      </c>
      <c r="E5" s="10">
        <v>3280000</v>
      </c>
      <c r="F5" s="9">
        <v>1</v>
      </c>
      <c r="G5" s="9"/>
      <c r="H5" s="8"/>
    </row>
    <row r="6" spans="2:11">
      <c r="B6" s="12">
        <v>1</v>
      </c>
      <c r="C6" s="9">
        <v>4</v>
      </c>
      <c r="D6" s="9" t="s">
        <v>3</v>
      </c>
      <c r="E6" s="10">
        <v>1440000</v>
      </c>
      <c r="F6" s="9">
        <v>1</v>
      </c>
      <c r="G6" s="9"/>
      <c r="H6" s="8"/>
    </row>
    <row r="7" spans="2:11">
      <c r="B7" s="12">
        <v>1</v>
      </c>
      <c r="C7" s="9">
        <v>5</v>
      </c>
      <c r="D7" s="9" t="s">
        <v>3</v>
      </c>
      <c r="E7" s="10">
        <v>780000</v>
      </c>
      <c r="F7" s="9">
        <v>1</v>
      </c>
      <c r="G7" s="9"/>
      <c r="H7" s="8"/>
    </row>
    <row r="8" spans="2:11">
      <c r="B8" s="12">
        <v>1</v>
      </c>
      <c r="C8" s="9">
        <v>6</v>
      </c>
      <c r="D8" s="9" t="s">
        <v>0</v>
      </c>
      <c r="E8" s="10">
        <v>45300</v>
      </c>
      <c r="F8" s="31">
        <v>2</v>
      </c>
      <c r="G8" s="31">
        <v>5</v>
      </c>
      <c r="H8" s="8">
        <v>5</v>
      </c>
    </row>
    <row r="9" spans="2:11">
      <c r="B9" s="12">
        <v>1</v>
      </c>
      <c r="C9" s="9">
        <v>7</v>
      </c>
      <c r="D9" s="9" t="s">
        <v>0</v>
      </c>
      <c r="E9" s="10">
        <v>80000</v>
      </c>
      <c r="F9" s="31">
        <v>2</v>
      </c>
      <c r="G9" s="9"/>
      <c r="H9" s="8"/>
    </row>
    <row r="10" spans="2:11">
      <c r="B10" s="12">
        <v>1</v>
      </c>
      <c r="C10" s="9">
        <v>8</v>
      </c>
      <c r="D10" s="9" t="s">
        <v>0</v>
      </c>
      <c r="E10" s="10">
        <v>256000</v>
      </c>
      <c r="F10" s="31">
        <v>2</v>
      </c>
      <c r="G10" s="9"/>
      <c r="H10" s="8"/>
    </row>
    <row r="11" spans="2:11">
      <c r="B11" s="12">
        <v>1</v>
      </c>
      <c r="C11" s="9">
        <v>9</v>
      </c>
      <c r="D11" s="9" t="s">
        <v>0</v>
      </c>
      <c r="E11" s="10">
        <v>5910</v>
      </c>
      <c r="F11" s="31">
        <v>2</v>
      </c>
      <c r="G11" s="9"/>
      <c r="H11" s="8"/>
    </row>
    <row r="12" spans="2:11">
      <c r="B12" s="18">
        <v>1</v>
      </c>
      <c r="C12" s="15">
        <v>10</v>
      </c>
      <c r="D12" s="15" t="s">
        <v>0</v>
      </c>
      <c r="E12" s="16">
        <v>44600</v>
      </c>
      <c r="F12" s="30">
        <v>2</v>
      </c>
      <c r="G12" s="15"/>
      <c r="H12" s="14"/>
    </row>
    <row r="13" spans="2:11">
      <c r="B13" s="33">
        <v>2</v>
      </c>
      <c r="C13" s="22">
        <v>1</v>
      </c>
      <c r="D13" s="22" t="s">
        <v>3</v>
      </c>
      <c r="E13" s="21">
        <v>1060000</v>
      </c>
      <c r="F13" s="22">
        <v>3</v>
      </c>
      <c r="G13" s="26">
        <v>16</v>
      </c>
      <c r="H13" s="19">
        <v>7</v>
      </c>
    </row>
    <row r="14" spans="2:11">
      <c r="B14" s="32">
        <v>2</v>
      </c>
      <c r="C14" s="11">
        <v>2</v>
      </c>
      <c r="D14" s="11" t="s">
        <v>3</v>
      </c>
      <c r="E14" s="10">
        <v>1310000</v>
      </c>
      <c r="F14" s="11">
        <v>3</v>
      </c>
      <c r="G14" s="11"/>
      <c r="H14" s="8"/>
    </row>
    <row r="15" spans="2:11">
      <c r="B15" s="32">
        <v>2</v>
      </c>
      <c r="C15" s="11">
        <v>3</v>
      </c>
      <c r="D15" s="11" t="s">
        <v>3</v>
      </c>
      <c r="E15" s="10">
        <v>1180000</v>
      </c>
      <c r="F15" s="11">
        <v>3</v>
      </c>
      <c r="G15" s="11"/>
      <c r="H15" s="8"/>
    </row>
    <row r="16" spans="2:11">
      <c r="B16" s="32">
        <v>2</v>
      </c>
      <c r="C16" s="11">
        <v>4</v>
      </c>
      <c r="D16" s="11" t="s">
        <v>3</v>
      </c>
      <c r="E16" s="10">
        <v>1200000</v>
      </c>
      <c r="F16" s="11">
        <v>3</v>
      </c>
      <c r="G16" s="11"/>
      <c r="H16" s="8"/>
    </row>
    <row r="17" spans="2:8">
      <c r="B17" s="32">
        <v>2</v>
      </c>
      <c r="C17" s="11">
        <v>5</v>
      </c>
      <c r="D17" s="11" t="s">
        <v>3</v>
      </c>
      <c r="E17" s="10">
        <v>4400000</v>
      </c>
      <c r="F17" s="11">
        <v>3</v>
      </c>
      <c r="G17" s="11"/>
      <c r="H17" s="8"/>
    </row>
    <row r="18" spans="2:8">
      <c r="B18" s="12">
        <v>2</v>
      </c>
      <c r="C18" s="11">
        <v>6</v>
      </c>
      <c r="D18" s="9" t="s">
        <v>0</v>
      </c>
      <c r="E18" s="10">
        <v>107000</v>
      </c>
      <c r="F18" s="31">
        <v>2</v>
      </c>
      <c r="G18" s="31">
        <v>15</v>
      </c>
      <c r="H18" s="8">
        <v>15</v>
      </c>
    </row>
    <row r="19" spans="2:8">
      <c r="B19" s="12">
        <v>2</v>
      </c>
      <c r="C19" s="11">
        <v>7</v>
      </c>
      <c r="D19" s="9" t="s">
        <v>0</v>
      </c>
      <c r="E19" s="10">
        <v>578000</v>
      </c>
      <c r="F19" s="31">
        <v>2</v>
      </c>
      <c r="G19" s="9"/>
      <c r="H19" s="8"/>
    </row>
    <row r="20" spans="2:8">
      <c r="B20" s="12">
        <v>2</v>
      </c>
      <c r="C20" s="11">
        <v>8</v>
      </c>
      <c r="D20" s="9" t="s">
        <v>0</v>
      </c>
      <c r="E20" s="10">
        <v>147000</v>
      </c>
      <c r="F20" s="31">
        <v>2</v>
      </c>
      <c r="G20" s="9"/>
      <c r="H20" s="8"/>
    </row>
    <row r="21" spans="2:8">
      <c r="B21" s="12">
        <v>2</v>
      </c>
      <c r="C21" s="11">
        <v>9</v>
      </c>
      <c r="D21" s="9" t="s">
        <v>0</v>
      </c>
      <c r="E21" s="10">
        <v>218000</v>
      </c>
      <c r="F21" s="31">
        <v>2</v>
      </c>
      <c r="G21" s="9"/>
      <c r="H21" s="8"/>
    </row>
    <row r="22" spans="2:8">
      <c r="B22" s="12">
        <v>2</v>
      </c>
      <c r="C22" s="11">
        <v>10</v>
      </c>
      <c r="D22" s="9" t="s">
        <v>0</v>
      </c>
      <c r="E22" s="10">
        <v>158000</v>
      </c>
      <c r="F22" s="31">
        <v>2</v>
      </c>
      <c r="G22" s="9"/>
      <c r="H22" s="8"/>
    </row>
    <row r="23" spans="2:8">
      <c r="B23" s="12">
        <v>2</v>
      </c>
      <c r="C23" s="11">
        <v>11</v>
      </c>
      <c r="D23" s="9" t="s">
        <v>0</v>
      </c>
      <c r="E23" s="10">
        <v>460000</v>
      </c>
      <c r="F23" s="31">
        <v>2</v>
      </c>
      <c r="G23" s="9"/>
      <c r="H23" s="8"/>
    </row>
    <row r="24" spans="2:8">
      <c r="B24" s="12">
        <v>2</v>
      </c>
      <c r="C24" s="11">
        <v>12</v>
      </c>
      <c r="D24" s="9" t="s">
        <v>0</v>
      </c>
      <c r="E24" s="10">
        <v>473000</v>
      </c>
      <c r="F24" s="31">
        <v>2</v>
      </c>
      <c r="G24" s="9"/>
      <c r="H24" s="8"/>
    </row>
    <row r="25" spans="2:8">
      <c r="B25" s="12">
        <v>2</v>
      </c>
      <c r="C25" s="11">
        <v>13</v>
      </c>
      <c r="D25" s="9" t="s">
        <v>0</v>
      </c>
      <c r="E25" s="10">
        <v>390000</v>
      </c>
      <c r="F25" s="31">
        <v>2</v>
      </c>
      <c r="G25" s="9"/>
      <c r="H25" s="8"/>
    </row>
    <row r="26" spans="2:8">
      <c r="B26" s="12">
        <v>2</v>
      </c>
      <c r="C26" s="11">
        <v>14</v>
      </c>
      <c r="D26" s="9" t="s">
        <v>0</v>
      </c>
      <c r="E26" s="10">
        <v>400000</v>
      </c>
      <c r="F26" s="31">
        <v>2</v>
      </c>
      <c r="G26" s="9"/>
      <c r="H26" s="8"/>
    </row>
    <row r="27" spans="2:8">
      <c r="B27" s="18">
        <v>2</v>
      </c>
      <c r="C27" s="17">
        <v>15</v>
      </c>
      <c r="D27" s="15" t="s">
        <v>0</v>
      </c>
      <c r="E27" s="16">
        <v>1070000</v>
      </c>
      <c r="F27" s="30">
        <v>2</v>
      </c>
      <c r="G27" s="15"/>
      <c r="H27" s="14"/>
    </row>
    <row r="28" spans="2:8">
      <c r="B28" s="23">
        <v>3</v>
      </c>
      <c r="C28" s="20">
        <v>1</v>
      </c>
      <c r="D28" s="20" t="s">
        <v>3</v>
      </c>
      <c r="E28" s="21">
        <v>1970000</v>
      </c>
      <c r="F28" s="20">
        <v>3</v>
      </c>
      <c r="G28" s="26">
        <v>36</v>
      </c>
      <c r="H28" s="19">
        <v>12</v>
      </c>
    </row>
    <row r="29" spans="2:8">
      <c r="B29" s="12">
        <v>3</v>
      </c>
      <c r="C29" s="9">
        <v>2</v>
      </c>
      <c r="D29" s="9" t="s">
        <v>3</v>
      </c>
      <c r="E29" s="10">
        <v>1300000</v>
      </c>
      <c r="F29" s="9">
        <v>3</v>
      </c>
      <c r="G29" s="9"/>
      <c r="H29" s="8"/>
    </row>
    <row r="30" spans="2:8">
      <c r="B30" s="12">
        <v>3</v>
      </c>
      <c r="C30" s="9">
        <v>3</v>
      </c>
      <c r="D30" s="9" t="s">
        <v>3</v>
      </c>
      <c r="E30" s="10">
        <v>4240000</v>
      </c>
      <c r="F30" s="9">
        <v>3</v>
      </c>
      <c r="G30" s="9"/>
      <c r="H30" s="8"/>
    </row>
    <row r="31" spans="2:8">
      <c r="B31" s="12">
        <v>3</v>
      </c>
      <c r="C31" s="9">
        <v>4</v>
      </c>
      <c r="D31" s="9" t="s">
        <v>3</v>
      </c>
      <c r="E31" s="10">
        <v>2580000</v>
      </c>
      <c r="F31" s="9">
        <v>3</v>
      </c>
      <c r="G31" s="9"/>
      <c r="H31" s="8"/>
    </row>
    <row r="32" spans="2:8">
      <c r="B32" s="12">
        <v>3</v>
      </c>
      <c r="C32" s="9">
        <v>5</v>
      </c>
      <c r="D32" s="9" t="s">
        <v>3</v>
      </c>
      <c r="E32" s="10">
        <v>501000</v>
      </c>
      <c r="F32" s="9">
        <v>3</v>
      </c>
      <c r="G32" s="9"/>
      <c r="H32" s="8"/>
    </row>
    <row r="33" spans="2:8">
      <c r="B33" s="12">
        <v>3</v>
      </c>
      <c r="C33" s="9">
        <v>6</v>
      </c>
      <c r="D33" s="9" t="s">
        <v>0</v>
      </c>
      <c r="E33" s="10">
        <v>259000</v>
      </c>
      <c r="F33" s="31">
        <v>2</v>
      </c>
      <c r="G33" s="31">
        <v>27</v>
      </c>
      <c r="H33" s="8" t="s">
        <v>5</v>
      </c>
    </row>
    <row r="34" spans="2:8">
      <c r="B34" s="12">
        <v>3</v>
      </c>
      <c r="C34" s="9">
        <v>7</v>
      </c>
      <c r="D34" s="9" t="s">
        <v>0</v>
      </c>
      <c r="E34" s="10">
        <v>109000</v>
      </c>
      <c r="F34" s="31">
        <v>2</v>
      </c>
      <c r="G34" s="9"/>
      <c r="H34" s="8"/>
    </row>
    <row r="35" spans="2:8">
      <c r="B35" s="12">
        <v>3</v>
      </c>
      <c r="C35" s="9">
        <v>8</v>
      </c>
      <c r="D35" s="9" t="s">
        <v>0</v>
      </c>
      <c r="E35" s="10">
        <v>422</v>
      </c>
      <c r="F35" s="31">
        <v>2</v>
      </c>
      <c r="G35" s="9"/>
      <c r="H35" s="8"/>
    </row>
    <row r="36" spans="2:8">
      <c r="B36" s="12">
        <v>3</v>
      </c>
      <c r="C36" s="9">
        <v>9</v>
      </c>
      <c r="D36" s="9" t="s">
        <v>0</v>
      </c>
      <c r="E36" s="10">
        <v>4610</v>
      </c>
      <c r="F36" s="31">
        <v>2</v>
      </c>
      <c r="G36" s="9"/>
      <c r="H36" s="8"/>
    </row>
    <row r="37" spans="2:8">
      <c r="B37" s="12">
        <v>3</v>
      </c>
      <c r="C37" s="9">
        <v>10</v>
      </c>
      <c r="D37" s="9" t="s">
        <v>0</v>
      </c>
      <c r="E37" s="10">
        <v>57200</v>
      </c>
      <c r="F37" s="31">
        <v>2</v>
      </c>
      <c r="G37" s="9"/>
      <c r="H37" s="8"/>
    </row>
    <row r="38" spans="2:8">
      <c r="B38" s="12">
        <v>3</v>
      </c>
      <c r="C38" s="9">
        <v>11</v>
      </c>
      <c r="D38" s="9" t="s">
        <v>0</v>
      </c>
      <c r="E38" s="10">
        <v>453000</v>
      </c>
      <c r="F38" s="31">
        <v>2</v>
      </c>
      <c r="G38" s="9"/>
      <c r="H38" s="8"/>
    </row>
    <row r="39" spans="2:8">
      <c r="B39" s="12">
        <v>3</v>
      </c>
      <c r="C39" s="9">
        <v>12</v>
      </c>
      <c r="D39" s="9" t="s">
        <v>0</v>
      </c>
      <c r="E39" s="10">
        <v>555000</v>
      </c>
      <c r="F39" s="31">
        <v>2</v>
      </c>
      <c r="G39" s="9"/>
      <c r="H39" s="8"/>
    </row>
    <row r="40" spans="2:8">
      <c r="B40" s="12">
        <v>3</v>
      </c>
      <c r="C40" s="9">
        <v>13</v>
      </c>
      <c r="D40" s="9" t="s">
        <v>0</v>
      </c>
      <c r="E40" s="10">
        <v>1150000</v>
      </c>
      <c r="F40" s="31">
        <v>2</v>
      </c>
      <c r="G40" s="9"/>
      <c r="H40" s="8"/>
    </row>
    <row r="41" spans="2:8">
      <c r="B41" s="12">
        <v>3</v>
      </c>
      <c r="C41" s="9">
        <v>14</v>
      </c>
      <c r="D41" s="9" t="s">
        <v>0</v>
      </c>
      <c r="E41" s="10">
        <v>1110000</v>
      </c>
      <c r="F41" s="31">
        <v>2</v>
      </c>
      <c r="G41" s="9"/>
      <c r="H41" s="8"/>
    </row>
    <row r="42" spans="2:8">
      <c r="B42" s="18">
        <v>3</v>
      </c>
      <c r="C42" s="15">
        <v>15</v>
      </c>
      <c r="D42" s="15" t="s">
        <v>0</v>
      </c>
      <c r="E42" s="16">
        <v>673000</v>
      </c>
      <c r="F42" s="30">
        <v>2</v>
      </c>
      <c r="G42" s="15"/>
      <c r="H42" s="14"/>
    </row>
    <row r="43" spans="2:8">
      <c r="B43" s="23">
        <v>4</v>
      </c>
      <c r="C43" s="20">
        <v>1</v>
      </c>
      <c r="D43" s="20" t="s">
        <v>3</v>
      </c>
      <c r="E43" s="21">
        <v>632000</v>
      </c>
      <c r="F43" s="20">
        <v>3</v>
      </c>
      <c r="G43" s="26">
        <v>30</v>
      </c>
      <c r="H43" s="19" t="s">
        <v>1</v>
      </c>
    </row>
    <row r="44" spans="2:8">
      <c r="B44" s="12">
        <v>4</v>
      </c>
      <c r="C44" s="9">
        <v>2</v>
      </c>
      <c r="D44" s="9" t="s">
        <v>3</v>
      </c>
      <c r="E44" s="10">
        <v>3290000</v>
      </c>
      <c r="F44" s="9">
        <v>3</v>
      </c>
      <c r="G44" s="9"/>
      <c r="H44" s="8"/>
    </row>
    <row r="45" spans="2:8">
      <c r="B45" s="12">
        <v>4</v>
      </c>
      <c r="C45" s="9">
        <v>3</v>
      </c>
      <c r="D45" s="9" t="s">
        <v>3</v>
      </c>
      <c r="E45" s="10">
        <v>5180000</v>
      </c>
      <c r="F45" s="9">
        <v>3</v>
      </c>
      <c r="G45" s="9"/>
      <c r="H45" s="8"/>
    </row>
    <row r="46" spans="2:8">
      <c r="B46" s="12">
        <v>4</v>
      </c>
      <c r="C46" s="9">
        <v>4</v>
      </c>
      <c r="D46" s="9" t="s">
        <v>3</v>
      </c>
      <c r="E46" s="10">
        <v>2200000</v>
      </c>
      <c r="F46" s="9">
        <v>3</v>
      </c>
      <c r="G46" s="9"/>
      <c r="H46" s="8"/>
    </row>
    <row r="47" spans="2:8">
      <c r="B47" s="12">
        <v>4</v>
      </c>
      <c r="C47" s="9">
        <v>5</v>
      </c>
      <c r="D47" s="9" t="s">
        <v>3</v>
      </c>
      <c r="E47" s="10">
        <v>1950000</v>
      </c>
      <c r="F47" s="9">
        <v>3</v>
      </c>
      <c r="G47" s="9"/>
      <c r="H47" s="8"/>
    </row>
    <row r="48" spans="2:8">
      <c r="B48" s="12">
        <v>4</v>
      </c>
      <c r="C48" s="9">
        <v>6</v>
      </c>
      <c r="D48" s="9" t="s">
        <v>0</v>
      </c>
      <c r="E48" s="10">
        <v>379000</v>
      </c>
      <c r="F48" s="31">
        <v>2</v>
      </c>
      <c r="G48" s="31">
        <v>6</v>
      </c>
      <c r="H48" s="8">
        <v>5</v>
      </c>
    </row>
    <row r="49" spans="2:8">
      <c r="B49" s="12">
        <v>4</v>
      </c>
      <c r="C49" s="9">
        <v>7</v>
      </c>
      <c r="D49" s="9" t="s">
        <v>0</v>
      </c>
      <c r="E49" s="10">
        <v>673000</v>
      </c>
      <c r="F49" s="31">
        <v>2</v>
      </c>
      <c r="G49" s="9"/>
      <c r="H49" s="8"/>
    </row>
    <row r="50" spans="2:8">
      <c r="B50" s="12">
        <v>4</v>
      </c>
      <c r="C50" s="9">
        <v>8</v>
      </c>
      <c r="D50" s="9" t="s">
        <v>0</v>
      </c>
      <c r="E50" s="10">
        <v>693000</v>
      </c>
      <c r="F50" s="31">
        <v>2</v>
      </c>
      <c r="G50" s="9"/>
      <c r="H50" s="8"/>
    </row>
    <row r="51" spans="2:8">
      <c r="B51" s="12">
        <v>4</v>
      </c>
      <c r="C51" s="9">
        <v>9</v>
      </c>
      <c r="D51" s="9" t="s">
        <v>0</v>
      </c>
      <c r="E51" s="10">
        <v>392000</v>
      </c>
      <c r="F51" s="31">
        <v>2</v>
      </c>
      <c r="G51" s="9"/>
      <c r="H51" s="8"/>
    </row>
    <row r="52" spans="2:8">
      <c r="B52" s="18">
        <v>4</v>
      </c>
      <c r="C52" s="15">
        <v>10</v>
      </c>
      <c r="D52" s="15" t="s">
        <v>0</v>
      </c>
      <c r="E52" s="16">
        <v>56700</v>
      </c>
      <c r="F52" s="30">
        <v>2</v>
      </c>
      <c r="G52" s="15"/>
      <c r="H52" s="14"/>
    </row>
    <row r="53" spans="2:8">
      <c r="B53" s="23">
        <v>5</v>
      </c>
      <c r="C53" s="20">
        <v>1</v>
      </c>
      <c r="D53" s="20" t="s">
        <v>3</v>
      </c>
      <c r="E53" s="21">
        <v>3330000</v>
      </c>
      <c r="F53" s="20">
        <v>3</v>
      </c>
      <c r="G53" s="26">
        <v>41</v>
      </c>
      <c r="H53" s="19" t="s">
        <v>4</v>
      </c>
    </row>
    <row r="54" spans="2:8">
      <c r="B54" s="12">
        <v>5</v>
      </c>
      <c r="C54" s="9">
        <v>2</v>
      </c>
      <c r="D54" s="9" t="s">
        <v>3</v>
      </c>
      <c r="E54" s="10">
        <v>1800000</v>
      </c>
      <c r="F54" s="9">
        <v>3</v>
      </c>
      <c r="G54" s="9"/>
      <c r="H54" s="8"/>
    </row>
    <row r="55" spans="2:8">
      <c r="B55" s="12">
        <v>5</v>
      </c>
      <c r="C55" s="9">
        <v>3</v>
      </c>
      <c r="D55" s="9" t="s">
        <v>3</v>
      </c>
      <c r="E55" s="10">
        <v>1790000</v>
      </c>
      <c r="F55" s="9">
        <v>3</v>
      </c>
      <c r="G55" s="9"/>
      <c r="H55" s="8"/>
    </row>
    <row r="56" spans="2:8">
      <c r="B56" s="12">
        <v>5</v>
      </c>
      <c r="C56" s="9">
        <v>4</v>
      </c>
      <c r="D56" s="9" t="s">
        <v>3</v>
      </c>
      <c r="E56" s="10">
        <v>2070000</v>
      </c>
      <c r="F56" s="9">
        <v>3</v>
      </c>
      <c r="G56" s="9"/>
      <c r="H56" s="8"/>
    </row>
    <row r="57" spans="2:8">
      <c r="B57" s="12">
        <v>5</v>
      </c>
      <c r="C57" s="9">
        <v>5</v>
      </c>
      <c r="D57" s="9" t="s">
        <v>3</v>
      </c>
      <c r="E57" s="10">
        <v>5030000</v>
      </c>
      <c r="F57" s="9">
        <v>3</v>
      </c>
      <c r="G57" s="9"/>
      <c r="H57" s="8"/>
    </row>
    <row r="58" spans="2:8">
      <c r="B58" s="12">
        <v>5</v>
      </c>
      <c r="C58" s="9">
        <v>6</v>
      </c>
      <c r="D58" s="9" t="s">
        <v>0</v>
      </c>
      <c r="E58" s="10">
        <v>110000</v>
      </c>
      <c r="F58" s="31">
        <v>2</v>
      </c>
      <c r="G58" s="31">
        <v>25</v>
      </c>
      <c r="H58" s="8" t="s">
        <v>11</v>
      </c>
    </row>
    <row r="59" spans="2:8">
      <c r="B59" s="12">
        <v>5</v>
      </c>
      <c r="C59" s="9">
        <v>7</v>
      </c>
      <c r="D59" s="9" t="s">
        <v>0</v>
      </c>
      <c r="E59" s="10">
        <v>72700</v>
      </c>
      <c r="F59" s="31">
        <v>2</v>
      </c>
      <c r="G59" s="9"/>
      <c r="H59" s="8"/>
    </row>
    <row r="60" spans="2:8">
      <c r="B60" s="12">
        <v>5</v>
      </c>
      <c r="C60" s="9">
        <v>8</v>
      </c>
      <c r="D60" s="9" t="s">
        <v>0</v>
      </c>
      <c r="E60" s="10">
        <v>303000</v>
      </c>
      <c r="F60" s="31">
        <v>2</v>
      </c>
      <c r="G60" s="9"/>
      <c r="H60" s="8"/>
    </row>
    <row r="61" spans="2:8">
      <c r="B61" s="12">
        <v>5</v>
      </c>
      <c r="C61" s="9">
        <v>9</v>
      </c>
      <c r="D61" s="9" t="s">
        <v>0</v>
      </c>
      <c r="E61" s="10">
        <v>184000</v>
      </c>
      <c r="F61" s="31">
        <v>2</v>
      </c>
      <c r="G61" s="9"/>
      <c r="H61" s="8"/>
    </row>
    <row r="62" spans="2:8">
      <c r="B62" s="12">
        <v>5</v>
      </c>
      <c r="C62" s="9">
        <v>10</v>
      </c>
      <c r="D62" s="9" t="s">
        <v>0</v>
      </c>
      <c r="E62" s="10">
        <v>166000</v>
      </c>
      <c r="F62" s="31">
        <v>2</v>
      </c>
      <c r="G62" s="9"/>
      <c r="H62" s="8"/>
    </row>
    <row r="63" spans="2:8">
      <c r="B63" s="12">
        <v>5</v>
      </c>
      <c r="C63" s="9">
        <v>11</v>
      </c>
      <c r="D63" s="9" t="s">
        <v>0</v>
      </c>
      <c r="E63" s="10">
        <v>1660000</v>
      </c>
      <c r="F63" s="31">
        <v>2</v>
      </c>
      <c r="G63" s="9"/>
      <c r="H63" s="8"/>
    </row>
    <row r="64" spans="2:8">
      <c r="B64" s="12">
        <v>5</v>
      </c>
      <c r="C64" s="9">
        <v>12</v>
      </c>
      <c r="D64" s="9" t="s">
        <v>0</v>
      </c>
      <c r="E64" s="10">
        <v>270000</v>
      </c>
      <c r="F64" s="31">
        <v>2</v>
      </c>
      <c r="G64" s="9"/>
      <c r="H64" s="8"/>
    </row>
    <row r="65" spans="2:8">
      <c r="B65" s="12">
        <v>5</v>
      </c>
      <c r="C65" s="9">
        <v>13</v>
      </c>
      <c r="D65" s="9" t="s">
        <v>0</v>
      </c>
      <c r="E65" s="10">
        <v>582000</v>
      </c>
      <c r="F65" s="31">
        <v>2</v>
      </c>
      <c r="G65" s="9"/>
      <c r="H65" s="8"/>
    </row>
    <row r="66" spans="2:8">
      <c r="B66" s="12">
        <v>5</v>
      </c>
      <c r="C66" s="9">
        <v>14</v>
      </c>
      <c r="D66" s="9" t="s">
        <v>0</v>
      </c>
      <c r="E66" s="10">
        <v>1280000</v>
      </c>
      <c r="F66" s="31">
        <v>2</v>
      </c>
      <c r="G66" s="9"/>
      <c r="H66" s="8"/>
    </row>
    <row r="67" spans="2:8">
      <c r="B67" s="18">
        <v>5</v>
      </c>
      <c r="C67" s="15">
        <v>15</v>
      </c>
      <c r="D67" s="15" t="s">
        <v>0</v>
      </c>
      <c r="E67" s="16">
        <v>707000</v>
      </c>
      <c r="F67" s="30">
        <v>2</v>
      </c>
      <c r="G67" s="15"/>
      <c r="H67" s="14"/>
    </row>
    <row r="68" spans="2:8">
      <c r="B68" s="23">
        <v>6</v>
      </c>
      <c r="C68" s="20">
        <v>1</v>
      </c>
      <c r="D68" s="20" t="s">
        <v>3</v>
      </c>
      <c r="E68" s="21">
        <v>3450000</v>
      </c>
      <c r="F68" s="20">
        <v>3</v>
      </c>
      <c r="G68" s="26">
        <v>24</v>
      </c>
      <c r="H68" s="19">
        <v>15</v>
      </c>
    </row>
    <row r="69" spans="2:8">
      <c r="B69" s="12">
        <v>6</v>
      </c>
      <c r="C69" s="9">
        <v>2</v>
      </c>
      <c r="D69" s="9" t="s">
        <v>3</v>
      </c>
      <c r="E69" s="10">
        <v>2010000</v>
      </c>
      <c r="F69" s="9">
        <v>3</v>
      </c>
      <c r="G69" s="9"/>
      <c r="H69" s="8"/>
    </row>
    <row r="70" spans="2:8">
      <c r="B70" s="12">
        <v>6</v>
      </c>
      <c r="C70" s="9">
        <v>3</v>
      </c>
      <c r="D70" s="9" t="s">
        <v>3</v>
      </c>
      <c r="E70" s="10">
        <v>3240000</v>
      </c>
      <c r="F70" s="9">
        <v>3</v>
      </c>
      <c r="G70" s="9"/>
      <c r="H70" s="8"/>
    </row>
    <row r="71" spans="2:8">
      <c r="B71" s="12">
        <v>6</v>
      </c>
      <c r="C71" s="9">
        <v>4</v>
      </c>
      <c r="D71" s="9" t="s">
        <v>3</v>
      </c>
      <c r="E71" s="10">
        <v>2750000</v>
      </c>
      <c r="F71" s="9">
        <v>3</v>
      </c>
      <c r="G71" s="9"/>
      <c r="H71" s="8"/>
    </row>
    <row r="72" spans="2:8">
      <c r="B72" s="12">
        <v>6</v>
      </c>
      <c r="C72" s="9">
        <v>5</v>
      </c>
      <c r="D72" s="9" t="s">
        <v>3</v>
      </c>
      <c r="E72" s="10">
        <v>3930000</v>
      </c>
      <c r="F72" s="9">
        <v>3</v>
      </c>
      <c r="G72" s="9"/>
      <c r="H72" s="8"/>
    </row>
    <row r="73" spans="2:8">
      <c r="B73" s="12">
        <v>6</v>
      </c>
      <c r="C73" s="9">
        <v>1</v>
      </c>
      <c r="D73" s="9" t="s">
        <v>0</v>
      </c>
      <c r="E73" s="10">
        <v>380000</v>
      </c>
      <c r="F73" s="31">
        <v>2</v>
      </c>
      <c r="G73" s="31">
        <v>13</v>
      </c>
      <c r="H73" s="8">
        <v>13</v>
      </c>
    </row>
    <row r="74" spans="2:8">
      <c r="B74" s="12">
        <v>6</v>
      </c>
      <c r="C74" s="9">
        <v>2</v>
      </c>
      <c r="D74" s="9" t="s">
        <v>0</v>
      </c>
      <c r="E74" s="10">
        <v>294000</v>
      </c>
      <c r="F74" s="31">
        <v>2</v>
      </c>
      <c r="G74" s="9"/>
      <c r="H74" s="8"/>
    </row>
    <row r="75" spans="2:8">
      <c r="B75" s="12">
        <v>6</v>
      </c>
      <c r="C75" s="9">
        <v>3</v>
      </c>
      <c r="D75" s="9" t="s">
        <v>0</v>
      </c>
      <c r="E75" s="10">
        <v>161000</v>
      </c>
      <c r="F75" s="31">
        <v>2</v>
      </c>
      <c r="G75" s="9"/>
      <c r="H75" s="8"/>
    </row>
    <row r="76" spans="2:8">
      <c r="B76" s="12">
        <v>6</v>
      </c>
      <c r="C76" s="9">
        <v>4</v>
      </c>
      <c r="D76" s="9" t="s">
        <v>0</v>
      </c>
      <c r="E76" s="10">
        <v>5470</v>
      </c>
      <c r="F76" s="31">
        <v>2</v>
      </c>
      <c r="G76" s="9"/>
      <c r="H76" s="8"/>
    </row>
    <row r="77" spans="2:8">
      <c r="B77" s="12">
        <v>6</v>
      </c>
      <c r="C77" s="9">
        <v>5</v>
      </c>
      <c r="D77" s="9" t="s">
        <v>0</v>
      </c>
      <c r="E77" s="10">
        <v>86700</v>
      </c>
      <c r="F77" s="31">
        <v>2</v>
      </c>
      <c r="G77" s="9"/>
      <c r="H77" s="8"/>
    </row>
    <row r="78" spans="2:8">
      <c r="B78" s="12">
        <v>6</v>
      </c>
      <c r="C78" s="9">
        <v>6</v>
      </c>
      <c r="D78" s="9" t="s">
        <v>0</v>
      </c>
      <c r="E78" s="10">
        <v>3210000</v>
      </c>
      <c r="F78" s="31">
        <v>2</v>
      </c>
      <c r="G78" s="9"/>
      <c r="H78" s="8"/>
    </row>
    <row r="79" spans="2:8">
      <c r="B79" s="12">
        <v>6</v>
      </c>
      <c r="C79" s="9">
        <v>7</v>
      </c>
      <c r="D79" s="9" t="s">
        <v>0</v>
      </c>
      <c r="E79" s="10">
        <v>1390000</v>
      </c>
      <c r="F79" s="31">
        <v>2</v>
      </c>
      <c r="G79" s="9"/>
      <c r="H79" s="8"/>
    </row>
    <row r="80" spans="2:8">
      <c r="B80" s="12">
        <v>6</v>
      </c>
      <c r="C80" s="9">
        <v>8</v>
      </c>
      <c r="D80" s="9" t="s">
        <v>0</v>
      </c>
      <c r="E80" s="10">
        <v>651000</v>
      </c>
      <c r="F80" s="31">
        <v>2</v>
      </c>
      <c r="G80" s="9"/>
      <c r="H80" s="8"/>
    </row>
    <row r="81" spans="2:8">
      <c r="B81" s="12">
        <v>6</v>
      </c>
      <c r="C81" s="9">
        <v>9</v>
      </c>
      <c r="D81" s="9" t="s">
        <v>0</v>
      </c>
      <c r="E81" s="10">
        <v>960000</v>
      </c>
      <c r="F81" s="31">
        <v>2</v>
      </c>
      <c r="G81" s="9"/>
      <c r="H81" s="8"/>
    </row>
    <row r="82" spans="2:8">
      <c r="B82" s="18">
        <v>6</v>
      </c>
      <c r="C82" s="15">
        <v>10</v>
      </c>
      <c r="D82" s="15" t="s">
        <v>0</v>
      </c>
      <c r="E82" s="16">
        <v>1510000</v>
      </c>
      <c r="F82" s="30">
        <v>2</v>
      </c>
      <c r="G82" s="15"/>
      <c r="H82" s="14"/>
    </row>
    <row r="83" spans="2:8">
      <c r="B83" s="23">
        <v>7</v>
      </c>
      <c r="C83" s="20">
        <v>1</v>
      </c>
      <c r="D83" s="20" t="s">
        <v>3</v>
      </c>
      <c r="E83" s="21">
        <v>2070000</v>
      </c>
      <c r="F83" s="20">
        <v>1</v>
      </c>
      <c r="G83" s="26">
        <v>38</v>
      </c>
      <c r="H83" s="19" t="s">
        <v>6</v>
      </c>
    </row>
    <row r="84" spans="2:8">
      <c r="B84" s="12">
        <v>7</v>
      </c>
      <c r="C84" s="9">
        <v>2</v>
      </c>
      <c r="D84" s="9" t="s">
        <v>3</v>
      </c>
      <c r="E84" s="10">
        <v>2820000</v>
      </c>
      <c r="F84" s="9">
        <v>1</v>
      </c>
      <c r="G84" s="9"/>
      <c r="H84" s="8"/>
    </row>
    <row r="85" spans="2:8">
      <c r="B85" s="12">
        <v>7</v>
      </c>
      <c r="C85" s="9">
        <v>3</v>
      </c>
      <c r="D85" s="9" t="s">
        <v>3</v>
      </c>
      <c r="E85" s="10">
        <v>1870000</v>
      </c>
      <c r="F85" s="9">
        <v>1</v>
      </c>
      <c r="G85" s="9"/>
      <c r="H85" s="8"/>
    </row>
    <row r="86" spans="2:8">
      <c r="B86" s="12">
        <v>7</v>
      </c>
      <c r="C86" s="9">
        <v>4</v>
      </c>
      <c r="D86" s="9" t="s">
        <v>3</v>
      </c>
      <c r="E86" s="10">
        <v>1590000</v>
      </c>
      <c r="F86" s="9">
        <v>1</v>
      </c>
      <c r="G86" s="9"/>
      <c r="H86" s="8"/>
    </row>
    <row r="87" spans="2:8">
      <c r="B87" s="12">
        <v>7</v>
      </c>
      <c r="C87" s="9">
        <v>5</v>
      </c>
      <c r="D87" s="9" t="s">
        <v>3</v>
      </c>
      <c r="E87" s="10">
        <v>7070000</v>
      </c>
      <c r="F87" s="9">
        <v>1</v>
      </c>
      <c r="G87" s="9"/>
      <c r="H87" s="8"/>
    </row>
    <row r="88" spans="2:8">
      <c r="B88" s="12">
        <v>7</v>
      </c>
      <c r="C88" s="9">
        <v>6</v>
      </c>
      <c r="D88" s="9" t="s">
        <v>0</v>
      </c>
      <c r="E88" s="10">
        <v>1820000</v>
      </c>
      <c r="F88" s="31">
        <v>4</v>
      </c>
      <c r="G88" s="31">
        <v>28</v>
      </c>
      <c r="H88" s="25" t="s">
        <v>1</v>
      </c>
    </row>
    <row r="89" spans="2:8">
      <c r="B89" s="12">
        <v>7</v>
      </c>
      <c r="C89" s="9">
        <v>7</v>
      </c>
      <c r="D89" s="9" t="s">
        <v>0</v>
      </c>
      <c r="E89" s="10">
        <v>1270000</v>
      </c>
      <c r="F89" s="31">
        <v>4</v>
      </c>
      <c r="G89" s="9"/>
      <c r="H89" s="8"/>
    </row>
    <row r="90" spans="2:8">
      <c r="B90" s="12">
        <v>7</v>
      </c>
      <c r="C90" s="9">
        <v>8</v>
      </c>
      <c r="D90" s="9" t="s">
        <v>0</v>
      </c>
      <c r="E90" s="10">
        <v>0</v>
      </c>
      <c r="F90" s="31">
        <v>4</v>
      </c>
      <c r="G90" s="9"/>
      <c r="H90" s="8"/>
    </row>
    <row r="91" spans="2:8">
      <c r="B91" s="12">
        <v>7</v>
      </c>
      <c r="C91" s="9">
        <v>9</v>
      </c>
      <c r="D91" s="9" t="s">
        <v>0</v>
      </c>
      <c r="E91" s="10">
        <v>0</v>
      </c>
      <c r="F91" s="31">
        <v>4</v>
      </c>
      <c r="G91" s="9"/>
      <c r="H91" s="8"/>
    </row>
    <row r="92" spans="2:8">
      <c r="B92" s="18">
        <v>7</v>
      </c>
      <c r="C92" s="15">
        <v>10</v>
      </c>
      <c r="D92" s="15" t="s">
        <v>0</v>
      </c>
      <c r="E92" s="16">
        <v>1090000</v>
      </c>
      <c r="F92" s="30">
        <v>4</v>
      </c>
      <c r="G92" s="15"/>
      <c r="H92" s="14"/>
    </row>
    <row r="93" spans="2:8">
      <c r="B93" s="23">
        <v>8</v>
      </c>
      <c r="C93" s="20">
        <v>1</v>
      </c>
      <c r="D93" s="20" t="s">
        <v>3</v>
      </c>
      <c r="E93" s="21">
        <v>1530000</v>
      </c>
      <c r="F93" s="20">
        <v>3</v>
      </c>
      <c r="G93" s="20">
        <v>18</v>
      </c>
      <c r="H93" s="19">
        <v>15</v>
      </c>
    </row>
    <row r="94" spans="2:8">
      <c r="B94" s="12">
        <v>8</v>
      </c>
      <c r="C94" s="9">
        <v>2</v>
      </c>
      <c r="D94" s="9" t="s">
        <v>3</v>
      </c>
      <c r="E94" s="10">
        <v>3400000</v>
      </c>
      <c r="F94" s="9">
        <v>3</v>
      </c>
      <c r="G94" s="9"/>
      <c r="H94" s="8"/>
    </row>
    <row r="95" spans="2:8">
      <c r="B95" s="12">
        <v>8</v>
      </c>
      <c r="C95" s="9">
        <v>3</v>
      </c>
      <c r="D95" s="9" t="s">
        <v>3</v>
      </c>
      <c r="E95" s="10">
        <v>4620000</v>
      </c>
      <c r="F95" s="9">
        <v>3</v>
      </c>
      <c r="G95" s="9"/>
      <c r="H95" s="8"/>
    </row>
    <row r="96" spans="2:8">
      <c r="B96" s="12">
        <v>8</v>
      </c>
      <c r="C96" s="9">
        <v>4</v>
      </c>
      <c r="D96" s="9" t="s">
        <v>3</v>
      </c>
      <c r="E96" s="10">
        <v>1930000</v>
      </c>
      <c r="F96" s="9">
        <v>3</v>
      </c>
      <c r="G96" s="9"/>
      <c r="H96" s="8"/>
    </row>
    <row r="97" spans="2:8">
      <c r="B97" s="12">
        <v>8</v>
      </c>
      <c r="C97" s="9">
        <v>5</v>
      </c>
      <c r="D97" s="9" t="s">
        <v>3</v>
      </c>
      <c r="E97" s="10">
        <v>4330000</v>
      </c>
      <c r="F97" s="9">
        <v>3</v>
      </c>
      <c r="G97" s="9"/>
      <c r="H97" s="8"/>
    </row>
    <row r="98" spans="2:8">
      <c r="B98" s="12">
        <v>8</v>
      </c>
      <c r="C98" s="9">
        <v>6</v>
      </c>
      <c r="D98" s="9" t="s">
        <v>0</v>
      </c>
      <c r="E98" s="10">
        <v>2990000</v>
      </c>
      <c r="F98" s="31">
        <v>4</v>
      </c>
      <c r="G98" s="9">
        <v>29</v>
      </c>
      <c r="H98" s="25" t="s">
        <v>1</v>
      </c>
    </row>
    <row r="99" spans="2:8">
      <c r="B99" s="12">
        <v>8</v>
      </c>
      <c r="C99" s="9">
        <v>7</v>
      </c>
      <c r="D99" s="9" t="s">
        <v>0</v>
      </c>
      <c r="E99" s="10">
        <v>1160000</v>
      </c>
      <c r="F99" s="31">
        <v>4</v>
      </c>
      <c r="G99" s="9"/>
      <c r="H99" s="8"/>
    </row>
    <row r="100" spans="2:8">
      <c r="B100" s="12">
        <v>8</v>
      </c>
      <c r="C100" s="9">
        <v>8</v>
      </c>
      <c r="D100" s="9" t="s">
        <v>0</v>
      </c>
      <c r="E100" s="10">
        <v>637000</v>
      </c>
      <c r="F100" s="31">
        <v>4</v>
      </c>
      <c r="G100" s="9"/>
      <c r="H100" s="8"/>
    </row>
    <row r="101" spans="2:8">
      <c r="B101" s="12">
        <v>8</v>
      </c>
      <c r="C101" s="9">
        <v>9</v>
      </c>
      <c r="D101" s="9" t="s">
        <v>0</v>
      </c>
      <c r="E101" s="10">
        <v>953000</v>
      </c>
      <c r="F101" s="31">
        <v>4</v>
      </c>
      <c r="G101" s="9"/>
      <c r="H101" s="8"/>
    </row>
    <row r="102" spans="2:8">
      <c r="B102" s="12">
        <v>8</v>
      </c>
      <c r="C102" s="9">
        <v>10</v>
      </c>
      <c r="D102" s="9" t="s">
        <v>0</v>
      </c>
      <c r="E102" s="10">
        <v>847000</v>
      </c>
      <c r="F102" s="31">
        <v>4</v>
      </c>
      <c r="G102" s="9"/>
      <c r="H102" s="8"/>
    </row>
    <row r="103" spans="2:8">
      <c r="B103" s="12">
        <v>8</v>
      </c>
      <c r="C103" s="9">
        <v>11</v>
      </c>
      <c r="D103" s="9" t="s">
        <v>0</v>
      </c>
      <c r="E103" s="10">
        <v>2750000</v>
      </c>
      <c r="F103" s="31">
        <v>4</v>
      </c>
      <c r="G103" s="9"/>
      <c r="H103" s="8"/>
    </row>
    <row r="104" spans="2:8">
      <c r="B104" s="12">
        <v>8</v>
      </c>
      <c r="C104" s="9">
        <v>12</v>
      </c>
      <c r="D104" s="9" t="s">
        <v>0</v>
      </c>
      <c r="E104" s="10">
        <v>1510000</v>
      </c>
      <c r="F104" s="31">
        <v>4</v>
      </c>
      <c r="G104" s="9"/>
      <c r="H104" s="8"/>
    </row>
    <row r="105" spans="2:8">
      <c r="B105" s="12">
        <v>8</v>
      </c>
      <c r="C105" s="9">
        <v>13</v>
      </c>
      <c r="D105" s="9" t="s">
        <v>0</v>
      </c>
      <c r="E105" s="10">
        <v>1610000</v>
      </c>
      <c r="F105" s="31">
        <v>4</v>
      </c>
      <c r="G105" s="9"/>
      <c r="H105" s="8"/>
    </row>
    <row r="106" spans="2:8">
      <c r="B106" s="12">
        <v>8</v>
      </c>
      <c r="C106" s="9">
        <v>14</v>
      </c>
      <c r="D106" s="9" t="s">
        <v>0</v>
      </c>
      <c r="E106" s="10">
        <v>637000</v>
      </c>
      <c r="F106" s="31">
        <v>4</v>
      </c>
      <c r="G106" s="9"/>
      <c r="H106" s="8"/>
    </row>
    <row r="107" spans="2:8">
      <c r="B107" s="18">
        <v>8</v>
      </c>
      <c r="C107" s="15">
        <v>15</v>
      </c>
      <c r="D107" s="15" t="s">
        <v>0</v>
      </c>
      <c r="E107" s="16">
        <v>425000</v>
      </c>
      <c r="F107" s="30">
        <v>4</v>
      </c>
      <c r="G107" s="15"/>
      <c r="H107" s="14"/>
    </row>
    <row r="108" spans="2:8">
      <c r="B108" s="23">
        <v>9</v>
      </c>
      <c r="C108" s="20">
        <v>1</v>
      </c>
      <c r="D108" s="20" t="s">
        <v>3</v>
      </c>
      <c r="E108" s="21">
        <v>2550000</v>
      </c>
      <c r="F108" s="20">
        <v>3</v>
      </c>
      <c r="G108" s="26">
        <v>32</v>
      </c>
      <c r="H108" s="19" t="s">
        <v>7</v>
      </c>
    </row>
    <row r="109" spans="2:8">
      <c r="B109" s="12">
        <v>9</v>
      </c>
      <c r="C109" s="9">
        <v>2</v>
      </c>
      <c r="D109" s="9" t="s">
        <v>3</v>
      </c>
      <c r="E109" s="10">
        <v>5570000</v>
      </c>
      <c r="F109" s="9">
        <v>3</v>
      </c>
      <c r="G109" s="9"/>
      <c r="H109" s="8"/>
    </row>
    <row r="110" spans="2:8">
      <c r="B110" s="12">
        <v>9</v>
      </c>
      <c r="C110" s="9">
        <v>3</v>
      </c>
      <c r="D110" s="9" t="s">
        <v>3</v>
      </c>
      <c r="E110" s="29">
        <v>9133</v>
      </c>
      <c r="F110" s="9">
        <v>3</v>
      </c>
      <c r="G110" s="9"/>
      <c r="H110" s="8"/>
    </row>
    <row r="111" spans="2:8">
      <c r="B111" s="12">
        <v>9</v>
      </c>
      <c r="C111" s="9">
        <v>4</v>
      </c>
      <c r="D111" s="9" t="s">
        <v>3</v>
      </c>
      <c r="E111" s="29">
        <v>6866</v>
      </c>
      <c r="F111" s="9">
        <v>3</v>
      </c>
      <c r="G111" s="9"/>
      <c r="H111" s="8"/>
    </row>
    <row r="112" spans="2:8">
      <c r="B112" s="12">
        <v>9</v>
      </c>
      <c r="C112" s="9">
        <v>5</v>
      </c>
      <c r="D112" s="9" t="s">
        <v>3</v>
      </c>
      <c r="E112" s="10">
        <v>2710000</v>
      </c>
      <c r="F112" s="9">
        <v>3</v>
      </c>
      <c r="G112" s="9"/>
      <c r="H112" s="8"/>
    </row>
    <row r="113" spans="2:8">
      <c r="B113" s="12">
        <v>9</v>
      </c>
      <c r="C113" s="9">
        <v>6</v>
      </c>
      <c r="D113" s="9" t="s">
        <v>0</v>
      </c>
      <c r="E113" s="10">
        <v>1790000</v>
      </c>
      <c r="F113" s="9">
        <v>4</v>
      </c>
      <c r="G113" s="9">
        <v>24</v>
      </c>
      <c r="H113" s="25" t="s">
        <v>1</v>
      </c>
    </row>
    <row r="114" spans="2:8">
      <c r="B114" s="12">
        <v>9</v>
      </c>
      <c r="C114" s="9">
        <v>7</v>
      </c>
      <c r="D114" s="9" t="s">
        <v>0</v>
      </c>
      <c r="E114" s="10">
        <v>1390000</v>
      </c>
      <c r="F114" s="9">
        <v>4</v>
      </c>
      <c r="G114" s="9"/>
      <c r="H114" s="8"/>
    </row>
    <row r="115" spans="2:8">
      <c r="B115" s="12">
        <v>9</v>
      </c>
      <c r="C115" s="9">
        <v>8</v>
      </c>
      <c r="D115" s="9" t="s">
        <v>0</v>
      </c>
      <c r="E115" s="10">
        <v>1670000</v>
      </c>
      <c r="F115" s="9">
        <v>4</v>
      </c>
      <c r="G115" s="9"/>
      <c r="H115" s="8"/>
    </row>
    <row r="116" spans="2:8">
      <c r="B116" s="12">
        <v>9</v>
      </c>
      <c r="C116" s="9">
        <v>9</v>
      </c>
      <c r="D116" s="9" t="s">
        <v>0</v>
      </c>
      <c r="E116" s="10">
        <v>2200000</v>
      </c>
      <c r="F116" s="9">
        <v>4</v>
      </c>
      <c r="G116" s="9"/>
      <c r="H116" s="8"/>
    </row>
    <row r="117" spans="2:8">
      <c r="B117" s="18">
        <v>9</v>
      </c>
      <c r="C117" s="15">
        <v>10</v>
      </c>
      <c r="D117" s="15" t="s">
        <v>0</v>
      </c>
      <c r="E117" s="16">
        <v>713000</v>
      </c>
      <c r="F117" s="15">
        <v>4</v>
      </c>
      <c r="G117" s="15"/>
      <c r="H117" s="14"/>
    </row>
    <row r="118" spans="2:8">
      <c r="B118" s="23">
        <v>10</v>
      </c>
      <c r="C118" s="20">
        <v>1</v>
      </c>
      <c r="D118" s="20" t="s">
        <v>3</v>
      </c>
      <c r="E118" s="21">
        <v>840000</v>
      </c>
      <c r="F118" s="20">
        <v>3</v>
      </c>
      <c r="G118" s="26">
        <v>40</v>
      </c>
      <c r="H118" s="19" t="s">
        <v>10</v>
      </c>
    </row>
    <row r="119" spans="2:8">
      <c r="B119" s="12">
        <v>10</v>
      </c>
      <c r="C119" s="9">
        <v>2</v>
      </c>
      <c r="D119" s="9" t="s">
        <v>3</v>
      </c>
      <c r="E119" s="10">
        <v>2050000</v>
      </c>
      <c r="F119" s="9">
        <v>3</v>
      </c>
      <c r="G119" s="9"/>
      <c r="H119" s="8"/>
    </row>
    <row r="120" spans="2:8">
      <c r="B120" s="12">
        <v>10</v>
      </c>
      <c r="C120" s="9">
        <v>3</v>
      </c>
      <c r="D120" s="9" t="s">
        <v>3</v>
      </c>
      <c r="E120" s="27">
        <v>17100</v>
      </c>
      <c r="F120" s="9">
        <v>3</v>
      </c>
      <c r="G120" s="9"/>
      <c r="H120" s="8"/>
    </row>
    <row r="121" spans="2:8">
      <c r="B121" s="12">
        <v>10</v>
      </c>
      <c r="C121" s="9">
        <v>4</v>
      </c>
      <c r="D121" s="9" t="s">
        <v>3</v>
      </c>
      <c r="E121" s="10">
        <v>9600000</v>
      </c>
      <c r="F121" s="9">
        <v>3</v>
      </c>
      <c r="G121" s="9"/>
      <c r="H121" s="8"/>
    </row>
    <row r="122" spans="2:8">
      <c r="B122" s="12">
        <v>10</v>
      </c>
      <c r="C122" s="9">
        <v>5</v>
      </c>
      <c r="D122" s="9" t="s">
        <v>3</v>
      </c>
      <c r="E122" s="10">
        <v>2870000</v>
      </c>
      <c r="F122" s="9">
        <v>3</v>
      </c>
      <c r="G122" s="9"/>
      <c r="H122" s="8"/>
    </row>
    <row r="123" spans="2:8">
      <c r="B123" s="12">
        <v>10</v>
      </c>
      <c r="C123" s="9">
        <v>6</v>
      </c>
      <c r="D123" s="9" t="s">
        <v>0</v>
      </c>
      <c r="E123" s="10">
        <v>1640000</v>
      </c>
      <c r="F123" s="9">
        <v>4</v>
      </c>
      <c r="G123" s="9">
        <v>30</v>
      </c>
      <c r="H123" s="25" t="s">
        <v>1</v>
      </c>
    </row>
    <row r="124" spans="2:8">
      <c r="B124" s="12">
        <v>10</v>
      </c>
      <c r="C124" s="9">
        <v>7</v>
      </c>
      <c r="D124" s="9" t="s">
        <v>0</v>
      </c>
      <c r="E124" s="10">
        <v>438000</v>
      </c>
      <c r="F124" s="9">
        <v>4</v>
      </c>
      <c r="G124" s="9"/>
      <c r="H124" s="8"/>
    </row>
    <row r="125" spans="2:8">
      <c r="B125" s="12">
        <v>10</v>
      </c>
      <c r="C125" s="9">
        <v>8</v>
      </c>
      <c r="D125" s="9" t="s">
        <v>0</v>
      </c>
      <c r="E125" s="10">
        <v>820000</v>
      </c>
      <c r="F125" s="9">
        <v>4</v>
      </c>
      <c r="G125" s="9"/>
      <c r="H125" s="8"/>
    </row>
    <row r="126" spans="2:8">
      <c r="B126" s="12">
        <v>10</v>
      </c>
      <c r="C126" s="9">
        <v>9</v>
      </c>
      <c r="D126" s="9" t="s">
        <v>0</v>
      </c>
      <c r="E126" s="10">
        <v>2870000</v>
      </c>
      <c r="F126" s="9">
        <v>4</v>
      </c>
      <c r="G126" s="9"/>
      <c r="H126" s="8"/>
    </row>
    <row r="127" spans="2:8">
      <c r="B127" s="18">
        <v>10</v>
      </c>
      <c r="C127" s="15">
        <v>10</v>
      </c>
      <c r="D127" s="15" t="s">
        <v>0</v>
      </c>
      <c r="E127" s="16">
        <v>2210000</v>
      </c>
      <c r="F127" s="15">
        <v>4</v>
      </c>
      <c r="G127" s="15"/>
      <c r="H127" s="14"/>
    </row>
    <row r="128" spans="2:8">
      <c r="B128" s="23">
        <v>11</v>
      </c>
      <c r="C128" s="20">
        <v>1</v>
      </c>
      <c r="D128" s="20" t="s">
        <v>3</v>
      </c>
      <c r="E128" s="21">
        <v>3320000</v>
      </c>
      <c r="F128" s="20">
        <v>1</v>
      </c>
      <c r="G128" s="26">
        <v>22</v>
      </c>
      <c r="H128" s="19" t="s">
        <v>9</v>
      </c>
    </row>
    <row r="129" spans="2:8">
      <c r="B129" s="12">
        <v>11</v>
      </c>
      <c r="C129" s="9">
        <v>2</v>
      </c>
      <c r="D129" s="9" t="s">
        <v>3</v>
      </c>
      <c r="E129" s="10">
        <v>8000000</v>
      </c>
      <c r="F129" s="9">
        <v>1</v>
      </c>
      <c r="G129" s="9"/>
      <c r="H129" s="8"/>
    </row>
    <row r="130" spans="2:8">
      <c r="B130" s="12">
        <v>11</v>
      </c>
      <c r="C130" s="9">
        <v>3</v>
      </c>
      <c r="D130" s="9" t="s">
        <v>3</v>
      </c>
      <c r="E130" s="10">
        <v>5710000</v>
      </c>
      <c r="F130" s="9">
        <v>1</v>
      </c>
      <c r="G130" s="9"/>
      <c r="H130" s="8"/>
    </row>
    <row r="131" spans="2:8">
      <c r="B131" s="12">
        <v>11</v>
      </c>
      <c r="C131" s="9">
        <v>4</v>
      </c>
      <c r="D131" s="9" t="s">
        <v>3</v>
      </c>
      <c r="E131" s="10">
        <v>2540000</v>
      </c>
      <c r="F131" s="9">
        <v>1</v>
      </c>
      <c r="G131" s="9"/>
      <c r="H131" s="8"/>
    </row>
    <row r="132" spans="2:8">
      <c r="B132" s="12">
        <v>11</v>
      </c>
      <c r="C132" s="9">
        <v>5</v>
      </c>
      <c r="D132" s="9" t="s">
        <v>3</v>
      </c>
      <c r="E132" s="10">
        <v>2090000</v>
      </c>
      <c r="F132" s="9">
        <v>1</v>
      </c>
      <c r="G132" s="9"/>
      <c r="H132" s="8"/>
    </row>
    <row r="133" spans="2:8">
      <c r="B133" s="12">
        <v>11</v>
      </c>
      <c r="C133" s="9">
        <v>6</v>
      </c>
      <c r="D133" s="9" t="s">
        <v>0</v>
      </c>
      <c r="E133" s="10">
        <v>2010000</v>
      </c>
      <c r="F133" s="9">
        <v>4</v>
      </c>
      <c r="G133" s="9">
        <v>41</v>
      </c>
      <c r="H133" s="25" t="s">
        <v>1</v>
      </c>
    </row>
    <row r="134" spans="2:8">
      <c r="B134" s="12">
        <v>11</v>
      </c>
      <c r="C134" s="9">
        <v>7</v>
      </c>
      <c r="D134" s="9" t="s">
        <v>0</v>
      </c>
      <c r="E134" s="10">
        <v>0</v>
      </c>
      <c r="F134" s="9">
        <v>4</v>
      </c>
      <c r="G134" s="9"/>
      <c r="H134" s="8"/>
    </row>
    <row r="135" spans="2:8">
      <c r="B135" s="12">
        <v>11</v>
      </c>
      <c r="C135" s="9">
        <v>8</v>
      </c>
      <c r="D135" s="9" t="s">
        <v>0</v>
      </c>
      <c r="E135" s="10">
        <v>2130000</v>
      </c>
      <c r="F135" s="9">
        <v>4</v>
      </c>
      <c r="G135" s="9"/>
      <c r="H135" s="8"/>
    </row>
    <row r="136" spans="2:8">
      <c r="B136" s="12">
        <v>11</v>
      </c>
      <c r="C136" s="9">
        <v>9</v>
      </c>
      <c r="D136" s="9" t="s">
        <v>0</v>
      </c>
      <c r="E136" s="10">
        <v>0</v>
      </c>
      <c r="F136" s="9">
        <v>4</v>
      </c>
      <c r="G136" s="9"/>
      <c r="H136" s="8"/>
    </row>
    <row r="137" spans="2:8">
      <c r="B137" s="18">
        <v>11</v>
      </c>
      <c r="C137" s="15">
        <v>10</v>
      </c>
      <c r="D137" s="15" t="s">
        <v>0</v>
      </c>
      <c r="E137" s="16">
        <v>4130000</v>
      </c>
      <c r="F137" s="15">
        <v>4</v>
      </c>
      <c r="G137" s="15"/>
      <c r="H137" s="14"/>
    </row>
    <row r="138" spans="2:8">
      <c r="B138" s="23">
        <v>12</v>
      </c>
      <c r="C138" s="20">
        <v>1</v>
      </c>
      <c r="D138" s="20" t="s">
        <v>3</v>
      </c>
      <c r="E138" s="28">
        <v>0</v>
      </c>
      <c r="F138" s="20">
        <v>1</v>
      </c>
      <c r="G138" s="26">
        <v>8</v>
      </c>
      <c r="H138" s="19">
        <v>8</v>
      </c>
    </row>
    <row r="139" spans="2:8">
      <c r="B139" s="12">
        <v>12</v>
      </c>
      <c r="C139" s="9">
        <v>2</v>
      </c>
      <c r="D139" s="9" t="s">
        <v>3</v>
      </c>
      <c r="E139" s="10">
        <v>2950000</v>
      </c>
      <c r="F139" s="9">
        <v>1</v>
      </c>
      <c r="G139" s="9"/>
      <c r="H139" s="8"/>
    </row>
    <row r="140" spans="2:8">
      <c r="B140" s="12">
        <v>12</v>
      </c>
      <c r="C140" s="9">
        <v>3</v>
      </c>
      <c r="D140" s="9" t="s">
        <v>3</v>
      </c>
      <c r="E140" s="10">
        <v>3910000</v>
      </c>
      <c r="F140" s="9">
        <v>1</v>
      </c>
      <c r="G140" s="9"/>
      <c r="H140" s="8"/>
    </row>
    <row r="141" spans="2:8">
      <c r="B141" s="12">
        <v>12</v>
      </c>
      <c r="C141" s="9">
        <v>4</v>
      </c>
      <c r="D141" s="9" t="s">
        <v>3</v>
      </c>
      <c r="E141" s="10">
        <v>7000000</v>
      </c>
      <c r="F141" s="9">
        <v>1</v>
      </c>
      <c r="G141" s="9"/>
      <c r="H141" s="8"/>
    </row>
    <row r="142" spans="2:8">
      <c r="B142" s="12">
        <v>12</v>
      </c>
      <c r="C142" s="9">
        <v>5</v>
      </c>
      <c r="D142" s="9" t="s">
        <v>3</v>
      </c>
      <c r="E142" s="10">
        <v>4170000</v>
      </c>
      <c r="F142" s="9">
        <v>1</v>
      </c>
      <c r="G142" s="9"/>
      <c r="H142" s="8"/>
    </row>
    <row r="143" spans="2:8">
      <c r="B143" s="12">
        <v>12</v>
      </c>
      <c r="C143" s="9">
        <v>6</v>
      </c>
      <c r="D143" s="9" t="s">
        <v>0</v>
      </c>
      <c r="E143" s="10">
        <v>659000</v>
      </c>
      <c r="F143" s="9">
        <v>4</v>
      </c>
      <c r="G143" s="9">
        <v>25</v>
      </c>
      <c r="H143" s="25" t="s">
        <v>1</v>
      </c>
    </row>
    <row r="144" spans="2:8">
      <c r="B144" s="12">
        <v>12</v>
      </c>
      <c r="C144" s="9">
        <v>7</v>
      </c>
      <c r="D144" s="9" t="s">
        <v>0</v>
      </c>
      <c r="E144" s="10">
        <v>1950000</v>
      </c>
      <c r="F144" s="9">
        <v>4</v>
      </c>
      <c r="G144" s="9"/>
      <c r="H144" s="8"/>
    </row>
    <row r="145" spans="2:8">
      <c r="B145" s="12">
        <v>12</v>
      </c>
      <c r="C145" s="9">
        <v>8</v>
      </c>
      <c r="D145" s="9" t="s">
        <v>0</v>
      </c>
      <c r="E145" s="10">
        <v>3100000</v>
      </c>
      <c r="F145" s="9">
        <v>4</v>
      </c>
      <c r="G145" s="9"/>
      <c r="H145" s="8"/>
    </row>
    <row r="146" spans="2:8">
      <c r="B146" s="12">
        <v>12</v>
      </c>
      <c r="C146" s="9">
        <v>9</v>
      </c>
      <c r="D146" s="9" t="s">
        <v>0</v>
      </c>
      <c r="E146" s="10">
        <v>813000</v>
      </c>
      <c r="F146" s="9">
        <v>4</v>
      </c>
      <c r="G146" s="9"/>
      <c r="H146" s="8"/>
    </row>
    <row r="147" spans="2:8">
      <c r="B147" s="18">
        <v>12</v>
      </c>
      <c r="C147" s="15">
        <v>10</v>
      </c>
      <c r="D147" s="15" t="s">
        <v>0</v>
      </c>
      <c r="E147" s="16">
        <v>2010000</v>
      </c>
      <c r="F147" s="15">
        <v>4</v>
      </c>
      <c r="G147" s="15"/>
      <c r="H147" s="14"/>
    </row>
    <row r="148" spans="2:8">
      <c r="B148" s="23">
        <v>13</v>
      </c>
      <c r="C148" s="20">
        <v>1</v>
      </c>
      <c r="D148" s="20" t="s">
        <v>3</v>
      </c>
      <c r="E148" s="21">
        <v>4930000</v>
      </c>
      <c r="F148" s="20">
        <v>1</v>
      </c>
      <c r="G148" s="26">
        <v>5</v>
      </c>
      <c r="H148" s="19">
        <v>5</v>
      </c>
    </row>
    <row r="149" spans="2:8">
      <c r="B149" s="12">
        <v>13</v>
      </c>
      <c r="C149" s="9">
        <v>2</v>
      </c>
      <c r="D149" s="9" t="s">
        <v>3</v>
      </c>
      <c r="E149" s="10">
        <v>8970000</v>
      </c>
      <c r="F149" s="9">
        <v>1</v>
      </c>
      <c r="G149" s="9"/>
      <c r="H149" s="8"/>
    </row>
    <row r="150" spans="2:8">
      <c r="B150" s="12">
        <v>13</v>
      </c>
      <c r="C150" s="9">
        <v>3</v>
      </c>
      <c r="D150" s="9" t="s">
        <v>3</v>
      </c>
      <c r="E150" s="10">
        <v>3930000</v>
      </c>
      <c r="F150" s="9">
        <v>1</v>
      </c>
      <c r="G150" s="9"/>
      <c r="H150" s="8"/>
    </row>
    <row r="151" spans="2:8">
      <c r="B151" s="12">
        <v>13</v>
      </c>
      <c r="C151" s="9">
        <v>4</v>
      </c>
      <c r="D151" s="9" t="s">
        <v>3</v>
      </c>
      <c r="E151" s="10">
        <v>1950000</v>
      </c>
      <c r="F151" s="9">
        <v>1</v>
      </c>
      <c r="G151" s="9"/>
      <c r="H151" s="8"/>
    </row>
    <row r="152" spans="2:8">
      <c r="B152" s="12">
        <v>13</v>
      </c>
      <c r="C152" s="9">
        <v>5</v>
      </c>
      <c r="D152" s="9" t="s">
        <v>3</v>
      </c>
      <c r="E152" s="10">
        <v>2870000</v>
      </c>
      <c r="F152" s="9">
        <v>1</v>
      </c>
      <c r="G152" s="9"/>
      <c r="H152" s="8"/>
    </row>
    <row r="153" spans="2:8">
      <c r="B153" s="12">
        <v>13</v>
      </c>
      <c r="C153" s="9">
        <v>6</v>
      </c>
      <c r="D153" s="9" t="s">
        <v>0</v>
      </c>
      <c r="E153" s="10">
        <v>1890000</v>
      </c>
      <c r="F153" s="9">
        <v>4</v>
      </c>
      <c r="G153" s="9">
        <v>27</v>
      </c>
      <c r="H153" s="25" t="s">
        <v>1</v>
      </c>
    </row>
    <row r="154" spans="2:8">
      <c r="B154" s="12">
        <v>13</v>
      </c>
      <c r="C154" s="9">
        <v>7</v>
      </c>
      <c r="D154" s="9" t="s">
        <v>0</v>
      </c>
      <c r="E154" s="10">
        <v>2630000</v>
      </c>
      <c r="F154" s="9">
        <v>4</v>
      </c>
      <c r="G154" s="9"/>
      <c r="H154" s="8"/>
    </row>
    <row r="155" spans="2:8">
      <c r="B155" s="12">
        <v>13</v>
      </c>
      <c r="C155" s="9">
        <v>8</v>
      </c>
      <c r="D155" s="9" t="s">
        <v>0</v>
      </c>
      <c r="E155" s="10">
        <v>733</v>
      </c>
      <c r="F155" s="9">
        <v>4</v>
      </c>
      <c r="G155" s="9"/>
      <c r="H155" s="8"/>
    </row>
    <row r="156" spans="2:8">
      <c r="B156" s="12">
        <v>13</v>
      </c>
      <c r="C156" s="9">
        <v>9</v>
      </c>
      <c r="D156" s="9" t="s">
        <v>0</v>
      </c>
      <c r="E156" s="10">
        <v>2050000</v>
      </c>
      <c r="F156" s="9">
        <v>4</v>
      </c>
      <c r="G156" s="9"/>
      <c r="H156" s="8"/>
    </row>
    <row r="157" spans="2:8">
      <c r="B157" s="18">
        <v>13</v>
      </c>
      <c r="C157" s="15">
        <v>10</v>
      </c>
      <c r="D157" s="15" t="s">
        <v>0</v>
      </c>
      <c r="E157" s="16">
        <v>2620000</v>
      </c>
      <c r="F157" s="15">
        <v>4</v>
      </c>
      <c r="G157" s="15"/>
      <c r="H157" s="14"/>
    </row>
    <row r="158" spans="2:8">
      <c r="B158" s="23">
        <v>14</v>
      </c>
      <c r="C158" s="20">
        <v>1</v>
      </c>
      <c r="D158" s="20" t="s">
        <v>3</v>
      </c>
      <c r="E158" s="21">
        <v>5370000</v>
      </c>
      <c r="F158" s="20">
        <v>1</v>
      </c>
      <c r="G158" s="26">
        <v>28</v>
      </c>
      <c r="H158" s="19" t="s">
        <v>8</v>
      </c>
    </row>
    <row r="159" spans="2:8">
      <c r="B159" s="12">
        <v>14</v>
      </c>
      <c r="C159" s="9">
        <v>2</v>
      </c>
      <c r="D159" s="9" t="s">
        <v>3</v>
      </c>
      <c r="E159" s="10">
        <v>2210000</v>
      </c>
      <c r="F159" s="9">
        <v>1</v>
      </c>
      <c r="G159" s="9"/>
      <c r="H159" s="8"/>
    </row>
    <row r="160" spans="2:8">
      <c r="B160" s="12">
        <v>14</v>
      </c>
      <c r="C160" s="9">
        <v>3</v>
      </c>
      <c r="D160" s="9" t="s">
        <v>3</v>
      </c>
      <c r="E160" s="10">
        <v>7330000</v>
      </c>
      <c r="F160" s="9">
        <v>1</v>
      </c>
      <c r="G160" s="9"/>
      <c r="H160" s="8"/>
    </row>
    <row r="161" spans="2:8">
      <c r="B161" s="12">
        <v>14</v>
      </c>
      <c r="C161" s="9">
        <v>4</v>
      </c>
      <c r="D161" s="9" t="s">
        <v>3</v>
      </c>
      <c r="E161" s="10">
        <v>5410000</v>
      </c>
      <c r="F161" s="9">
        <v>1</v>
      </c>
      <c r="G161" s="9"/>
      <c r="H161" s="8"/>
    </row>
    <row r="162" spans="2:8">
      <c r="B162" s="12">
        <v>14</v>
      </c>
      <c r="C162" s="9">
        <v>5</v>
      </c>
      <c r="D162" s="9" t="s">
        <v>3</v>
      </c>
      <c r="E162" s="10">
        <v>3310000</v>
      </c>
      <c r="F162" s="9">
        <v>1</v>
      </c>
      <c r="G162" s="9"/>
      <c r="H162" s="8"/>
    </row>
    <row r="163" spans="2:8">
      <c r="B163" s="12">
        <v>14</v>
      </c>
      <c r="C163" s="9">
        <v>6</v>
      </c>
      <c r="D163" s="9" t="s">
        <v>0</v>
      </c>
      <c r="E163" s="10">
        <v>1420000</v>
      </c>
      <c r="F163" s="9">
        <v>2</v>
      </c>
      <c r="G163" s="9">
        <v>7</v>
      </c>
      <c r="H163" s="8">
        <v>6</v>
      </c>
    </row>
    <row r="164" spans="2:8">
      <c r="B164" s="12">
        <v>14</v>
      </c>
      <c r="C164" s="9">
        <v>7</v>
      </c>
      <c r="D164" s="9" t="s">
        <v>0</v>
      </c>
      <c r="E164" s="10">
        <v>1680000</v>
      </c>
      <c r="F164" s="9">
        <v>2</v>
      </c>
      <c r="G164" s="9"/>
      <c r="H164" s="8"/>
    </row>
    <row r="165" spans="2:8">
      <c r="B165" s="12">
        <v>14</v>
      </c>
      <c r="C165" s="9">
        <v>8</v>
      </c>
      <c r="D165" s="9" t="s">
        <v>0</v>
      </c>
      <c r="E165" s="10">
        <v>1730000</v>
      </c>
      <c r="F165" s="9">
        <v>2</v>
      </c>
      <c r="G165" s="9"/>
      <c r="H165" s="8"/>
    </row>
    <row r="166" spans="2:8">
      <c r="B166" s="12">
        <v>14</v>
      </c>
      <c r="C166" s="9">
        <v>9</v>
      </c>
      <c r="D166" s="9" t="s">
        <v>0</v>
      </c>
      <c r="E166" s="10">
        <v>1750000</v>
      </c>
      <c r="F166" s="9">
        <v>2</v>
      </c>
      <c r="G166" s="9"/>
      <c r="H166" s="8"/>
    </row>
    <row r="167" spans="2:8">
      <c r="B167" s="18">
        <v>14</v>
      </c>
      <c r="C167" s="15">
        <v>10</v>
      </c>
      <c r="D167" s="15" t="s">
        <v>0</v>
      </c>
      <c r="E167" s="16">
        <v>3080000</v>
      </c>
      <c r="F167" s="15">
        <v>2</v>
      </c>
      <c r="G167" s="15"/>
      <c r="H167" s="14"/>
    </row>
    <row r="168" spans="2:8">
      <c r="B168" s="23">
        <v>15</v>
      </c>
      <c r="C168" s="20">
        <v>1</v>
      </c>
      <c r="D168" s="20" t="s">
        <v>3</v>
      </c>
      <c r="E168" s="21">
        <v>5220000</v>
      </c>
      <c r="F168" s="20">
        <v>1</v>
      </c>
      <c r="G168" s="26">
        <v>10</v>
      </c>
      <c r="H168" s="19">
        <v>9</v>
      </c>
    </row>
    <row r="169" spans="2:8">
      <c r="B169" s="12">
        <v>15</v>
      </c>
      <c r="C169" s="9">
        <v>2</v>
      </c>
      <c r="D169" s="9" t="s">
        <v>3</v>
      </c>
      <c r="E169" s="10">
        <v>3030000</v>
      </c>
      <c r="F169" s="9">
        <v>1</v>
      </c>
      <c r="G169" s="9"/>
      <c r="H169" s="8"/>
    </row>
    <row r="170" spans="2:8">
      <c r="B170" s="12">
        <v>15</v>
      </c>
      <c r="C170" s="9">
        <v>3</v>
      </c>
      <c r="D170" s="9" t="s">
        <v>3</v>
      </c>
      <c r="E170" s="10">
        <v>8130000</v>
      </c>
      <c r="F170" s="9">
        <v>1</v>
      </c>
      <c r="G170" s="9"/>
      <c r="H170" s="8"/>
    </row>
    <row r="171" spans="2:8">
      <c r="B171" s="12">
        <v>15</v>
      </c>
      <c r="C171" s="9">
        <v>4</v>
      </c>
      <c r="D171" s="9" t="s">
        <v>3</v>
      </c>
      <c r="E171" s="10">
        <v>4760000</v>
      </c>
      <c r="F171" s="9">
        <v>1</v>
      </c>
      <c r="G171" s="9"/>
      <c r="H171" s="8"/>
    </row>
    <row r="172" spans="2:8">
      <c r="B172" s="12">
        <v>15</v>
      </c>
      <c r="C172" s="9">
        <v>5</v>
      </c>
      <c r="D172" s="9" t="s">
        <v>3</v>
      </c>
      <c r="E172" s="10">
        <v>2840000</v>
      </c>
      <c r="F172" s="9">
        <v>1</v>
      </c>
      <c r="G172" s="9"/>
      <c r="H172" s="8"/>
    </row>
    <row r="173" spans="2:8">
      <c r="B173" s="12">
        <v>15</v>
      </c>
      <c r="C173" s="9">
        <v>6</v>
      </c>
      <c r="D173" s="9" t="s">
        <v>0</v>
      </c>
      <c r="E173" s="10">
        <v>1030000</v>
      </c>
      <c r="F173" s="9">
        <v>4</v>
      </c>
      <c r="G173" s="9">
        <v>32</v>
      </c>
      <c r="H173" s="25" t="s">
        <v>1</v>
      </c>
    </row>
    <row r="174" spans="2:8">
      <c r="B174" s="12">
        <v>15</v>
      </c>
      <c r="C174" s="9">
        <v>7</v>
      </c>
      <c r="D174" s="9" t="s">
        <v>0</v>
      </c>
      <c r="E174" s="10">
        <v>3310000</v>
      </c>
      <c r="F174" s="9">
        <v>4</v>
      </c>
      <c r="G174" s="9"/>
      <c r="H174" s="8"/>
    </row>
    <row r="175" spans="2:8">
      <c r="B175" s="12">
        <v>15</v>
      </c>
      <c r="C175" s="9">
        <v>8</v>
      </c>
      <c r="D175" s="9" t="s">
        <v>0</v>
      </c>
      <c r="E175" s="10">
        <v>1180000</v>
      </c>
      <c r="F175" s="9">
        <v>4</v>
      </c>
      <c r="G175" s="9"/>
      <c r="H175" s="8"/>
    </row>
    <row r="176" spans="2:8">
      <c r="B176" s="12">
        <v>15</v>
      </c>
      <c r="C176" s="9">
        <v>9</v>
      </c>
      <c r="D176" s="9" t="s">
        <v>0</v>
      </c>
      <c r="E176" s="10">
        <v>2820000</v>
      </c>
      <c r="F176" s="9">
        <v>4</v>
      </c>
      <c r="G176" s="9"/>
      <c r="H176" s="8"/>
    </row>
    <row r="177" spans="2:8">
      <c r="B177" s="18">
        <v>15</v>
      </c>
      <c r="C177" s="15">
        <v>10</v>
      </c>
      <c r="D177" s="15" t="s">
        <v>0</v>
      </c>
      <c r="E177" s="16">
        <v>1680000</v>
      </c>
      <c r="F177" s="15">
        <v>4</v>
      </c>
      <c r="G177" s="15"/>
      <c r="H177" s="14"/>
    </row>
    <row r="178" spans="2:8">
      <c r="B178" s="23">
        <v>16</v>
      </c>
      <c r="C178" s="22">
        <v>1</v>
      </c>
      <c r="D178" s="20" t="s">
        <v>3</v>
      </c>
      <c r="E178" s="21">
        <v>4670000</v>
      </c>
      <c r="F178" s="20">
        <v>3</v>
      </c>
      <c r="G178" s="26">
        <v>33</v>
      </c>
      <c r="H178" s="19" t="s">
        <v>8</v>
      </c>
    </row>
    <row r="179" spans="2:8">
      <c r="B179" s="12">
        <v>16</v>
      </c>
      <c r="C179" s="11">
        <v>2</v>
      </c>
      <c r="D179" s="9" t="s">
        <v>3</v>
      </c>
      <c r="E179" s="10">
        <v>7090000</v>
      </c>
      <c r="F179" s="9">
        <v>3</v>
      </c>
      <c r="G179" s="9"/>
      <c r="H179" s="8"/>
    </row>
    <row r="180" spans="2:8">
      <c r="B180" s="12">
        <v>16</v>
      </c>
      <c r="C180" s="11">
        <v>3</v>
      </c>
      <c r="D180" s="9" t="s">
        <v>3</v>
      </c>
      <c r="E180" s="10">
        <v>4130000</v>
      </c>
      <c r="F180" s="9">
        <v>3</v>
      </c>
      <c r="G180" s="9"/>
      <c r="H180" s="8"/>
    </row>
    <row r="181" spans="2:8">
      <c r="B181" s="12">
        <v>16</v>
      </c>
      <c r="C181" s="11">
        <v>4</v>
      </c>
      <c r="D181" s="9" t="s">
        <v>3</v>
      </c>
      <c r="E181" s="10">
        <v>4470000</v>
      </c>
      <c r="F181" s="9">
        <v>3</v>
      </c>
      <c r="G181" s="9"/>
      <c r="H181" s="8"/>
    </row>
    <row r="182" spans="2:8">
      <c r="B182" s="12">
        <v>16</v>
      </c>
      <c r="C182" s="11">
        <v>5</v>
      </c>
      <c r="D182" s="9" t="s">
        <v>3</v>
      </c>
      <c r="E182" s="10">
        <v>4270000</v>
      </c>
      <c r="F182" s="9">
        <v>3</v>
      </c>
      <c r="G182" s="9"/>
      <c r="H182" s="8"/>
    </row>
    <row r="183" spans="2:8">
      <c r="B183" s="12">
        <v>16</v>
      </c>
      <c r="C183" s="11">
        <v>6</v>
      </c>
      <c r="D183" s="9" t="s">
        <v>0</v>
      </c>
      <c r="E183" s="10">
        <v>1230000</v>
      </c>
      <c r="F183" s="9">
        <v>4</v>
      </c>
      <c r="G183" s="9">
        <v>35</v>
      </c>
      <c r="H183" s="25" t="s">
        <v>1</v>
      </c>
    </row>
    <row r="184" spans="2:8">
      <c r="B184" s="12">
        <v>16</v>
      </c>
      <c r="C184" s="11">
        <v>7</v>
      </c>
      <c r="D184" s="9" t="s">
        <v>0</v>
      </c>
      <c r="E184" s="10">
        <v>1770000</v>
      </c>
      <c r="F184" s="9">
        <v>4</v>
      </c>
      <c r="G184" s="9"/>
      <c r="H184" s="8"/>
    </row>
    <row r="185" spans="2:8">
      <c r="B185" s="12">
        <v>16</v>
      </c>
      <c r="C185" s="11">
        <v>8</v>
      </c>
      <c r="D185" s="9" t="s">
        <v>0</v>
      </c>
      <c r="E185" s="10">
        <v>346000</v>
      </c>
      <c r="F185" s="9">
        <v>4</v>
      </c>
      <c r="G185" s="9"/>
      <c r="H185" s="8"/>
    </row>
    <row r="186" spans="2:8">
      <c r="B186" s="12">
        <v>16</v>
      </c>
      <c r="C186" s="11">
        <v>9</v>
      </c>
      <c r="D186" s="9" t="s">
        <v>0</v>
      </c>
      <c r="E186" s="10">
        <v>4000000</v>
      </c>
      <c r="F186" s="9">
        <v>4</v>
      </c>
      <c r="G186" s="9"/>
      <c r="H186" s="8"/>
    </row>
    <row r="187" spans="2:8">
      <c r="B187" s="18">
        <v>16</v>
      </c>
      <c r="C187" s="17">
        <v>10</v>
      </c>
      <c r="D187" s="15" t="s">
        <v>0</v>
      </c>
      <c r="E187" s="16">
        <v>3460000</v>
      </c>
      <c r="F187" s="15">
        <v>4</v>
      </c>
      <c r="G187" s="15"/>
      <c r="H187" s="14"/>
    </row>
    <row r="188" spans="2:8">
      <c r="B188" s="23">
        <v>17</v>
      </c>
      <c r="C188" s="22">
        <v>1</v>
      </c>
      <c r="D188" s="20" t="s">
        <v>3</v>
      </c>
      <c r="E188" s="21">
        <v>13400000</v>
      </c>
      <c r="F188" s="20">
        <v>3</v>
      </c>
      <c r="G188" s="26">
        <v>21</v>
      </c>
      <c r="H188" s="19" t="s">
        <v>2</v>
      </c>
    </row>
    <row r="189" spans="2:8">
      <c r="B189" s="12">
        <v>17</v>
      </c>
      <c r="C189" s="11">
        <v>2</v>
      </c>
      <c r="D189" s="9" t="s">
        <v>3</v>
      </c>
      <c r="E189" s="10">
        <v>6150000</v>
      </c>
      <c r="F189" s="9">
        <v>3</v>
      </c>
      <c r="G189" s="9"/>
      <c r="H189" s="8"/>
    </row>
    <row r="190" spans="2:8">
      <c r="B190" s="12">
        <v>17</v>
      </c>
      <c r="C190" s="11">
        <v>3</v>
      </c>
      <c r="D190" s="9" t="s">
        <v>3</v>
      </c>
      <c r="E190" s="10">
        <v>3530000</v>
      </c>
      <c r="F190" s="9">
        <v>3</v>
      </c>
      <c r="G190" s="9"/>
      <c r="H190" s="8"/>
    </row>
    <row r="191" spans="2:8">
      <c r="B191" s="12">
        <v>17</v>
      </c>
      <c r="C191" s="11">
        <v>4</v>
      </c>
      <c r="D191" s="9" t="s">
        <v>3</v>
      </c>
      <c r="E191" s="10">
        <v>3870000</v>
      </c>
      <c r="F191" s="9">
        <v>3</v>
      </c>
      <c r="G191" s="9"/>
      <c r="H191" s="8"/>
    </row>
    <row r="192" spans="2:8">
      <c r="B192" s="12">
        <v>17</v>
      </c>
      <c r="C192" s="11">
        <v>5</v>
      </c>
      <c r="D192" s="9" t="s">
        <v>3</v>
      </c>
      <c r="E192" s="10">
        <v>1480000</v>
      </c>
      <c r="F192" s="9">
        <v>3</v>
      </c>
      <c r="G192" s="9"/>
      <c r="H192" s="8"/>
    </row>
    <row r="193" spans="2:8">
      <c r="B193" s="12">
        <v>17</v>
      </c>
      <c r="C193" s="11">
        <v>6</v>
      </c>
      <c r="D193" s="9" t="s">
        <v>0</v>
      </c>
      <c r="E193" s="10">
        <v>3030000</v>
      </c>
      <c r="F193" s="9">
        <v>4</v>
      </c>
      <c r="G193" s="9">
        <v>27</v>
      </c>
      <c r="H193" s="25" t="s">
        <v>1</v>
      </c>
    </row>
    <row r="194" spans="2:8">
      <c r="B194" s="12">
        <v>17</v>
      </c>
      <c r="C194" s="11">
        <v>7</v>
      </c>
      <c r="D194" s="9" t="s">
        <v>0</v>
      </c>
      <c r="E194" s="10">
        <v>3170000</v>
      </c>
      <c r="F194" s="9">
        <v>4</v>
      </c>
      <c r="G194" s="9"/>
      <c r="H194" s="8"/>
    </row>
    <row r="195" spans="2:8">
      <c r="B195" s="12">
        <v>17</v>
      </c>
      <c r="C195" s="11">
        <v>8</v>
      </c>
      <c r="D195" s="9" t="s">
        <v>0</v>
      </c>
      <c r="E195" s="10">
        <v>1680000</v>
      </c>
      <c r="F195" s="9">
        <v>4</v>
      </c>
      <c r="G195" s="9"/>
      <c r="H195" s="8"/>
    </row>
    <row r="196" spans="2:8">
      <c r="B196" s="12">
        <v>17</v>
      </c>
      <c r="C196" s="11">
        <v>9</v>
      </c>
      <c r="D196" s="9" t="s">
        <v>0</v>
      </c>
      <c r="E196" s="10">
        <v>2590000</v>
      </c>
      <c r="F196" s="9">
        <v>4</v>
      </c>
      <c r="G196" s="9"/>
      <c r="H196" s="8"/>
    </row>
    <row r="197" spans="2:8">
      <c r="B197" s="18">
        <v>17</v>
      </c>
      <c r="C197" s="17">
        <v>10</v>
      </c>
      <c r="D197" s="15" t="s">
        <v>0</v>
      </c>
      <c r="E197" s="16">
        <v>1260000</v>
      </c>
      <c r="F197" s="15">
        <v>4</v>
      </c>
      <c r="G197" s="15"/>
      <c r="H197" s="14"/>
    </row>
    <row r="198" spans="2:8">
      <c r="B198" s="23">
        <v>18</v>
      </c>
      <c r="C198" s="22">
        <v>1</v>
      </c>
      <c r="D198" s="20" t="s">
        <v>3</v>
      </c>
      <c r="E198" s="21">
        <v>5470000</v>
      </c>
      <c r="F198" s="20">
        <v>1</v>
      </c>
      <c r="G198" s="26">
        <v>27</v>
      </c>
      <c r="H198" s="19" t="s">
        <v>7</v>
      </c>
    </row>
    <row r="199" spans="2:8">
      <c r="B199" s="12">
        <v>18</v>
      </c>
      <c r="C199" s="11">
        <v>2</v>
      </c>
      <c r="D199" s="9" t="s">
        <v>3</v>
      </c>
      <c r="E199" s="10">
        <v>9600000</v>
      </c>
      <c r="F199" s="9">
        <v>1</v>
      </c>
      <c r="G199" s="9"/>
      <c r="H199" s="8"/>
    </row>
    <row r="200" spans="2:8">
      <c r="B200" s="12">
        <v>18</v>
      </c>
      <c r="C200" s="11">
        <v>3</v>
      </c>
      <c r="D200" s="9" t="s">
        <v>3</v>
      </c>
      <c r="E200" s="10">
        <v>3870000</v>
      </c>
      <c r="F200" s="9">
        <v>1</v>
      </c>
      <c r="G200" s="9"/>
      <c r="H200" s="8"/>
    </row>
    <row r="201" spans="2:8">
      <c r="B201" s="12">
        <v>18</v>
      </c>
      <c r="C201" s="11">
        <v>4</v>
      </c>
      <c r="D201" s="9" t="s">
        <v>3</v>
      </c>
      <c r="E201" s="10">
        <v>3280000</v>
      </c>
      <c r="F201" s="9">
        <v>1</v>
      </c>
      <c r="G201" s="9"/>
      <c r="H201" s="8"/>
    </row>
    <row r="202" spans="2:8">
      <c r="B202" s="12">
        <v>18</v>
      </c>
      <c r="C202" s="11">
        <v>5</v>
      </c>
      <c r="D202" s="9" t="s">
        <v>3</v>
      </c>
      <c r="E202" s="10">
        <v>7130000</v>
      </c>
      <c r="F202" s="9">
        <v>1</v>
      </c>
      <c r="G202" s="9"/>
      <c r="H202" s="8"/>
    </row>
    <row r="203" spans="2:8">
      <c r="B203" s="12">
        <v>18</v>
      </c>
      <c r="C203" s="11">
        <v>6</v>
      </c>
      <c r="D203" s="9" t="s">
        <v>0</v>
      </c>
      <c r="E203" s="10">
        <v>3080000</v>
      </c>
      <c r="F203" s="9">
        <v>4</v>
      </c>
      <c r="G203" s="9">
        <v>34</v>
      </c>
      <c r="H203" s="25" t="s">
        <v>1</v>
      </c>
    </row>
    <row r="204" spans="2:8">
      <c r="B204" s="12">
        <v>18</v>
      </c>
      <c r="C204" s="11">
        <v>7</v>
      </c>
      <c r="D204" s="9" t="s">
        <v>0</v>
      </c>
      <c r="E204" s="10">
        <v>2630000</v>
      </c>
      <c r="F204" s="9">
        <v>4</v>
      </c>
      <c r="G204" s="9"/>
      <c r="H204" s="8"/>
    </row>
    <row r="205" spans="2:8">
      <c r="B205" s="12">
        <v>18</v>
      </c>
      <c r="C205" s="11">
        <v>8</v>
      </c>
      <c r="D205" s="9" t="s">
        <v>0</v>
      </c>
      <c r="E205" s="10">
        <v>2420000</v>
      </c>
      <c r="F205" s="9">
        <v>4</v>
      </c>
      <c r="G205" s="9"/>
      <c r="H205" s="8"/>
    </row>
    <row r="206" spans="2:8">
      <c r="B206" s="12">
        <v>18</v>
      </c>
      <c r="C206" s="11">
        <v>9</v>
      </c>
      <c r="D206" s="9" t="s">
        <v>0</v>
      </c>
      <c r="E206" s="10">
        <v>3130000</v>
      </c>
      <c r="F206" s="9">
        <v>4</v>
      </c>
      <c r="G206" s="9"/>
      <c r="H206" s="8"/>
    </row>
    <row r="207" spans="2:8">
      <c r="B207" s="12">
        <v>18</v>
      </c>
      <c r="C207" s="11">
        <v>10</v>
      </c>
      <c r="D207" s="9" t="s">
        <v>0</v>
      </c>
      <c r="E207" s="10">
        <v>1700000</v>
      </c>
      <c r="F207" s="9">
        <v>4</v>
      </c>
      <c r="G207" s="9"/>
      <c r="H207" s="8"/>
    </row>
    <row r="208" spans="2:8">
      <c r="B208" s="12">
        <v>18</v>
      </c>
      <c r="C208" s="11">
        <v>11</v>
      </c>
      <c r="D208" s="9" t="s">
        <v>0</v>
      </c>
      <c r="E208" s="10">
        <v>2590000</v>
      </c>
      <c r="F208" s="9">
        <v>4</v>
      </c>
      <c r="G208" s="9"/>
      <c r="H208" s="8"/>
    </row>
    <row r="209" spans="2:8">
      <c r="B209" s="12">
        <v>18</v>
      </c>
      <c r="C209" s="11">
        <v>12</v>
      </c>
      <c r="D209" s="9" t="s">
        <v>0</v>
      </c>
      <c r="E209" s="10">
        <v>5530000</v>
      </c>
      <c r="F209" s="9">
        <v>4</v>
      </c>
      <c r="G209" s="9"/>
      <c r="H209" s="8"/>
    </row>
    <row r="210" spans="2:8">
      <c r="B210" s="12">
        <v>18</v>
      </c>
      <c r="C210" s="11">
        <v>13</v>
      </c>
      <c r="D210" s="9" t="s">
        <v>0</v>
      </c>
      <c r="E210" s="10">
        <v>2400000</v>
      </c>
      <c r="F210" s="9">
        <v>4</v>
      </c>
      <c r="G210" s="9"/>
      <c r="H210" s="8"/>
    </row>
    <row r="211" spans="2:8">
      <c r="B211" s="12">
        <v>18</v>
      </c>
      <c r="C211" s="11">
        <v>14</v>
      </c>
      <c r="D211" s="9" t="s">
        <v>0</v>
      </c>
      <c r="E211" s="10">
        <v>3430000</v>
      </c>
      <c r="F211" s="9">
        <v>4</v>
      </c>
      <c r="G211" s="9"/>
      <c r="H211" s="8"/>
    </row>
    <row r="212" spans="2:8">
      <c r="B212" s="12">
        <v>18</v>
      </c>
      <c r="C212" s="11">
        <v>15</v>
      </c>
      <c r="D212" s="9" t="s">
        <v>0</v>
      </c>
      <c r="E212" s="10">
        <v>2730000</v>
      </c>
      <c r="F212" s="9">
        <v>4</v>
      </c>
      <c r="G212" s="9"/>
      <c r="H212" s="8"/>
    </row>
    <row r="213" spans="2:8">
      <c r="B213" s="12">
        <v>18</v>
      </c>
      <c r="C213" s="11">
        <v>16</v>
      </c>
      <c r="D213" s="9" t="s">
        <v>0</v>
      </c>
      <c r="E213" s="10">
        <v>299000</v>
      </c>
      <c r="F213" s="9">
        <v>4</v>
      </c>
      <c r="G213" s="9"/>
      <c r="H213" s="8"/>
    </row>
    <row r="214" spans="2:8">
      <c r="B214" s="12">
        <v>18</v>
      </c>
      <c r="C214" s="11">
        <v>17</v>
      </c>
      <c r="D214" s="9" t="s">
        <v>0</v>
      </c>
      <c r="E214" s="10">
        <v>1650000</v>
      </c>
      <c r="F214" s="9">
        <v>4</v>
      </c>
      <c r="G214" s="9"/>
      <c r="H214" s="8"/>
    </row>
    <row r="215" spans="2:8">
      <c r="B215" s="12">
        <v>18</v>
      </c>
      <c r="C215" s="11">
        <v>18</v>
      </c>
      <c r="D215" s="9" t="s">
        <v>0</v>
      </c>
      <c r="E215" s="10">
        <v>2130000</v>
      </c>
      <c r="F215" s="9">
        <v>4</v>
      </c>
      <c r="G215" s="9"/>
      <c r="H215" s="8"/>
    </row>
    <row r="216" spans="2:8">
      <c r="B216" s="12">
        <v>18</v>
      </c>
      <c r="C216" s="11">
        <v>19</v>
      </c>
      <c r="D216" s="9" t="s">
        <v>0</v>
      </c>
      <c r="E216" s="10">
        <v>1190000</v>
      </c>
      <c r="F216" s="9">
        <v>4</v>
      </c>
      <c r="G216" s="9"/>
      <c r="H216" s="8"/>
    </row>
    <row r="217" spans="2:8">
      <c r="B217" s="18">
        <v>18</v>
      </c>
      <c r="C217" s="17">
        <v>20</v>
      </c>
      <c r="D217" s="15" t="s">
        <v>0</v>
      </c>
      <c r="E217" s="16">
        <v>5760000</v>
      </c>
      <c r="F217" s="15">
        <v>4</v>
      </c>
      <c r="G217" s="15"/>
      <c r="H217" s="14"/>
    </row>
    <row r="218" spans="2:8">
      <c r="B218" s="23">
        <v>19</v>
      </c>
      <c r="C218" s="22">
        <v>1</v>
      </c>
      <c r="D218" s="20" t="s">
        <v>3</v>
      </c>
      <c r="E218" s="21">
        <v>5400000</v>
      </c>
      <c r="F218" s="20">
        <v>3</v>
      </c>
      <c r="G218" s="26">
        <v>28</v>
      </c>
      <c r="H218" s="19" t="s">
        <v>1</v>
      </c>
    </row>
    <row r="219" spans="2:8">
      <c r="B219" s="12">
        <v>19</v>
      </c>
      <c r="C219" s="11">
        <v>2</v>
      </c>
      <c r="D219" s="9" t="s">
        <v>3</v>
      </c>
      <c r="E219" s="10">
        <v>5770000</v>
      </c>
      <c r="F219" s="9">
        <v>3</v>
      </c>
      <c r="G219" s="9"/>
      <c r="H219" s="8"/>
    </row>
    <row r="220" spans="2:8">
      <c r="B220" s="12">
        <v>19</v>
      </c>
      <c r="C220" s="11">
        <v>3</v>
      </c>
      <c r="D220" s="9" t="s">
        <v>3</v>
      </c>
      <c r="E220" s="10">
        <v>14600000</v>
      </c>
      <c r="F220" s="9">
        <v>3</v>
      </c>
      <c r="G220" s="9"/>
      <c r="H220" s="8"/>
    </row>
    <row r="221" spans="2:8">
      <c r="B221" s="12">
        <v>19</v>
      </c>
      <c r="C221" s="11">
        <v>4</v>
      </c>
      <c r="D221" s="9" t="s">
        <v>3</v>
      </c>
      <c r="E221" s="10">
        <v>7000000</v>
      </c>
      <c r="F221" s="9">
        <v>3</v>
      </c>
      <c r="G221" s="9"/>
      <c r="H221" s="8"/>
    </row>
    <row r="222" spans="2:8">
      <c r="B222" s="12">
        <v>19</v>
      </c>
      <c r="C222" s="11">
        <v>5</v>
      </c>
      <c r="D222" s="9" t="s">
        <v>3</v>
      </c>
      <c r="E222" s="10">
        <v>5470000</v>
      </c>
      <c r="F222" s="9">
        <v>3</v>
      </c>
      <c r="G222" s="9"/>
      <c r="H222" s="8"/>
    </row>
    <row r="223" spans="2:8">
      <c r="B223" s="12">
        <v>19</v>
      </c>
      <c r="C223" s="11">
        <v>6</v>
      </c>
      <c r="D223" s="9" t="s">
        <v>0</v>
      </c>
      <c r="E223" s="10">
        <v>1900000</v>
      </c>
      <c r="F223" s="9">
        <v>4</v>
      </c>
      <c r="G223" s="9">
        <v>32</v>
      </c>
      <c r="H223" s="25" t="s">
        <v>1</v>
      </c>
    </row>
    <row r="224" spans="2:8">
      <c r="B224" s="12">
        <v>19</v>
      </c>
      <c r="C224" s="11">
        <v>7</v>
      </c>
      <c r="D224" s="9" t="s">
        <v>0</v>
      </c>
      <c r="E224" s="10">
        <v>10500000</v>
      </c>
      <c r="F224" s="9">
        <v>4</v>
      </c>
      <c r="G224" s="9"/>
      <c r="H224" s="8"/>
    </row>
    <row r="225" spans="2:8">
      <c r="B225" s="12">
        <v>19</v>
      </c>
      <c r="C225" s="11">
        <v>8</v>
      </c>
      <c r="D225" s="9" t="s">
        <v>0</v>
      </c>
      <c r="E225" s="10">
        <v>489000</v>
      </c>
      <c r="F225" s="9">
        <v>4</v>
      </c>
      <c r="G225" s="9"/>
      <c r="H225" s="8"/>
    </row>
    <row r="226" spans="2:8">
      <c r="B226" s="12">
        <v>19</v>
      </c>
      <c r="C226" s="11">
        <v>9</v>
      </c>
      <c r="D226" s="9" t="s">
        <v>0</v>
      </c>
      <c r="E226" s="10">
        <v>249000</v>
      </c>
      <c r="F226" s="9">
        <v>4</v>
      </c>
      <c r="G226" s="9"/>
      <c r="H226" s="8"/>
    </row>
    <row r="227" spans="2:8">
      <c r="B227" s="18">
        <v>19</v>
      </c>
      <c r="C227" s="17">
        <v>10</v>
      </c>
      <c r="D227" s="15" t="s">
        <v>0</v>
      </c>
      <c r="E227" s="16">
        <v>1260000</v>
      </c>
      <c r="F227" s="15">
        <v>4</v>
      </c>
      <c r="G227" s="15"/>
      <c r="H227" s="14"/>
    </row>
    <row r="228" spans="2:8">
      <c r="B228" s="23">
        <v>20</v>
      </c>
      <c r="C228" s="22">
        <v>1</v>
      </c>
      <c r="D228" s="20" t="s">
        <v>3</v>
      </c>
      <c r="E228" s="21">
        <v>13200000</v>
      </c>
      <c r="F228" s="20">
        <v>3</v>
      </c>
      <c r="G228" s="26">
        <v>40</v>
      </c>
      <c r="H228" s="19" t="s">
        <v>4</v>
      </c>
    </row>
    <row r="229" spans="2:8">
      <c r="B229" s="12">
        <v>20</v>
      </c>
      <c r="C229" s="11">
        <v>2</v>
      </c>
      <c r="D229" s="9" t="s">
        <v>3</v>
      </c>
      <c r="E229" s="10">
        <v>6430000</v>
      </c>
      <c r="F229" s="9">
        <v>3</v>
      </c>
      <c r="G229" s="9"/>
      <c r="H229" s="8"/>
    </row>
    <row r="230" spans="2:8">
      <c r="B230" s="12">
        <v>20</v>
      </c>
      <c r="C230" s="11">
        <v>3</v>
      </c>
      <c r="D230" s="9" t="s">
        <v>3</v>
      </c>
      <c r="E230" s="10">
        <v>16400000</v>
      </c>
      <c r="F230" s="9">
        <v>3</v>
      </c>
      <c r="G230" s="9"/>
      <c r="H230" s="8"/>
    </row>
    <row r="231" spans="2:8">
      <c r="B231" s="12">
        <v>20</v>
      </c>
      <c r="C231" s="11">
        <v>4</v>
      </c>
      <c r="D231" s="9" t="s">
        <v>3</v>
      </c>
      <c r="E231" s="10">
        <v>2900000</v>
      </c>
      <c r="F231" s="9">
        <v>3</v>
      </c>
      <c r="G231" s="9"/>
      <c r="H231" s="8"/>
    </row>
    <row r="232" spans="2:8">
      <c r="B232" s="12">
        <v>20</v>
      </c>
      <c r="C232" s="11">
        <v>5</v>
      </c>
      <c r="D232" s="9" t="s">
        <v>3</v>
      </c>
      <c r="E232" s="10">
        <v>1650000</v>
      </c>
      <c r="F232" s="9">
        <v>3</v>
      </c>
      <c r="G232" s="9"/>
      <c r="H232" s="8"/>
    </row>
    <row r="233" spans="2:8">
      <c r="B233" s="12">
        <v>20</v>
      </c>
      <c r="C233" s="11">
        <v>6</v>
      </c>
      <c r="D233" s="9" t="s">
        <v>0</v>
      </c>
      <c r="E233" s="10">
        <v>6770000</v>
      </c>
      <c r="F233" s="9">
        <v>4</v>
      </c>
      <c r="G233" s="9">
        <v>23</v>
      </c>
      <c r="H233" s="25" t="s">
        <v>1</v>
      </c>
    </row>
    <row r="234" spans="2:8">
      <c r="B234" s="12">
        <v>20</v>
      </c>
      <c r="C234" s="11">
        <v>7</v>
      </c>
      <c r="D234" s="9" t="s">
        <v>0</v>
      </c>
      <c r="E234" s="10">
        <v>4700000</v>
      </c>
      <c r="F234" s="9">
        <v>4</v>
      </c>
      <c r="G234" s="9"/>
      <c r="H234" s="8"/>
    </row>
    <row r="235" spans="2:8">
      <c r="B235" s="12">
        <v>20</v>
      </c>
      <c r="C235" s="11">
        <v>8</v>
      </c>
      <c r="D235" s="9" t="s">
        <v>0</v>
      </c>
      <c r="E235" s="10">
        <v>3010000</v>
      </c>
      <c r="F235" s="9">
        <v>4</v>
      </c>
      <c r="G235" s="9"/>
      <c r="H235" s="8"/>
    </row>
    <row r="236" spans="2:8">
      <c r="B236" s="12">
        <v>20</v>
      </c>
      <c r="C236" s="11">
        <v>9</v>
      </c>
      <c r="D236" s="9" t="s">
        <v>0</v>
      </c>
      <c r="E236" s="10">
        <v>9830000</v>
      </c>
      <c r="F236" s="9">
        <v>4</v>
      </c>
      <c r="G236" s="9"/>
      <c r="H236" s="8"/>
    </row>
    <row r="237" spans="2:8">
      <c r="B237" s="12">
        <v>20</v>
      </c>
      <c r="C237" s="11">
        <v>10</v>
      </c>
      <c r="D237" s="9" t="s">
        <v>0</v>
      </c>
      <c r="E237" s="10">
        <v>1940000</v>
      </c>
      <c r="F237" s="9">
        <v>4</v>
      </c>
      <c r="G237" s="9"/>
      <c r="H237" s="8"/>
    </row>
    <row r="238" spans="2:8">
      <c r="B238" s="12">
        <v>20</v>
      </c>
      <c r="C238" s="11">
        <v>11</v>
      </c>
      <c r="D238" s="9" t="s">
        <v>0</v>
      </c>
      <c r="E238" s="10">
        <v>1280000</v>
      </c>
      <c r="F238" s="9">
        <v>4</v>
      </c>
      <c r="G238" s="9"/>
      <c r="H238" s="8"/>
    </row>
    <row r="239" spans="2:8">
      <c r="B239" s="12">
        <v>20</v>
      </c>
      <c r="C239" s="11">
        <v>12</v>
      </c>
      <c r="D239" s="9" t="s">
        <v>0</v>
      </c>
      <c r="E239" s="10">
        <v>2660000</v>
      </c>
      <c r="F239" s="9">
        <v>4</v>
      </c>
      <c r="G239" s="9"/>
      <c r="H239" s="8"/>
    </row>
    <row r="240" spans="2:8">
      <c r="B240" s="12">
        <v>20</v>
      </c>
      <c r="C240" s="11">
        <v>13</v>
      </c>
      <c r="D240" s="9" t="s">
        <v>0</v>
      </c>
      <c r="E240" s="10">
        <v>1610000</v>
      </c>
      <c r="F240" s="9">
        <v>4</v>
      </c>
      <c r="G240" s="9"/>
      <c r="H240" s="8"/>
    </row>
    <row r="241" spans="2:8">
      <c r="B241" s="12">
        <v>20</v>
      </c>
      <c r="C241" s="11">
        <v>14</v>
      </c>
      <c r="D241" s="9" t="s">
        <v>0</v>
      </c>
      <c r="E241" s="10">
        <v>1890000</v>
      </c>
      <c r="F241" s="9">
        <v>4</v>
      </c>
      <c r="G241" s="9"/>
      <c r="H241" s="8"/>
    </row>
    <row r="242" spans="2:8">
      <c r="B242" s="18">
        <v>20</v>
      </c>
      <c r="C242" s="17">
        <v>15</v>
      </c>
      <c r="D242" s="15" t="s">
        <v>0</v>
      </c>
      <c r="E242" s="16">
        <v>3050000</v>
      </c>
      <c r="F242" s="15">
        <v>4</v>
      </c>
      <c r="G242" s="15"/>
      <c r="H242" s="14"/>
    </row>
    <row r="243" spans="2:8">
      <c r="B243" s="23">
        <v>21</v>
      </c>
      <c r="C243" s="22">
        <v>1</v>
      </c>
      <c r="D243" s="20" t="s">
        <v>3</v>
      </c>
      <c r="E243" s="21">
        <v>4370000</v>
      </c>
      <c r="F243" s="20">
        <v>1</v>
      </c>
      <c r="G243" s="26">
        <v>7</v>
      </c>
      <c r="H243" s="19">
        <v>4</v>
      </c>
    </row>
    <row r="244" spans="2:8">
      <c r="B244" s="12">
        <v>21</v>
      </c>
      <c r="C244" s="11">
        <v>2</v>
      </c>
      <c r="D244" s="9" t="s">
        <v>3</v>
      </c>
      <c r="E244" s="10">
        <v>13300000</v>
      </c>
      <c r="F244" s="9">
        <v>1</v>
      </c>
      <c r="G244" s="9"/>
      <c r="H244" s="8"/>
    </row>
    <row r="245" spans="2:8">
      <c r="B245" s="12">
        <v>21</v>
      </c>
      <c r="C245" s="11">
        <v>3</v>
      </c>
      <c r="D245" s="9" t="s">
        <v>3</v>
      </c>
      <c r="E245" s="10">
        <v>5870000</v>
      </c>
      <c r="F245" s="9">
        <v>1</v>
      </c>
      <c r="G245" s="9"/>
      <c r="H245" s="8"/>
    </row>
    <row r="246" spans="2:8">
      <c r="B246" s="12">
        <v>21</v>
      </c>
      <c r="C246" s="11">
        <v>4</v>
      </c>
      <c r="D246" s="9" t="s">
        <v>3</v>
      </c>
      <c r="E246" s="10">
        <v>13600000</v>
      </c>
      <c r="F246" s="9">
        <v>1</v>
      </c>
      <c r="G246" s="9"/>
      <c r="H246" s="8"/>
    </row>
    <row r="247" spans="2:8">
      <c r="B247" s="12">
        <v>21</v>
      </c>
      <c r="C247" s="11">
        <v>5</v>
      </c>
      <c r="D247" s="9" t="s">
        <v>3</v>
      </c>
      <c r="E247" s="10">
        <v>4270000</v>
      </c>
      <c r="F247" s="9">
        <v>1</v>
      </c>
      <c r="G247" s="9"/>
      <c r="H247" s="8"/>
    </row>
    <row r="248" spans="2:8">
      <c r="B248" s="12">
        <v>21</v>
      </c>
      <c r="C248" s="11">
        <v>6</v>
      </c>
      <c r="D248" s="9" t="s">
        <v>0</v>
      </c>
      <c r="E248" s="10">
        <v>4710000</v>
      </c>
      <c r="F248" s="9">
        <v>4</v>
      </c>
      <c r="G248" s="9">
        <v>32</v>
      </c>
      <c r="H248" s="25" t="s">
        <v>1</v>
      </c>
    </row>
    <row r="249" spans="2:8">
      <c r="B249" s="12">
        <v>21</v>
      </c>
      <c r="C249" s="11">
        <v>7</v>
      </c>
      <c r="D249" s="9" t="s">
        <v>0</v>
      </c>
      <c r="E249" s="10">
        <v>4090000</v>
      </c>
      <c r="F249" s="9">
        <v>4</v>
      </c>
      <c r="G249" s="9"/>
      <c r="H249" s="8"/>
    </row>
    <row r="250" spans="2:8">
      <c r="B250" s="12">
        <v>21</v>
      </c>
      <c r="C250" s="11">
        <v>8</v>
      </c>
      <c r="D250" s="9" t="s">
        <v>0</v>
      </c>
      <c r="E250" s="10">
        <v>2770000</v>
      </c>
      <c r="F250" s="9">
        <v>4</v>
      </c>
      <c r="G250" s="9"/>
      <c r="H250" s="8"/>
    </row>
    <row r="251" spans="2:8">
      <c r="B251" s="12">
        <v>21</v>
      </c>
      <c r="C251" s="11">
        <v>9</v>
      </c>
      <c r="D251" s="9" t="s">
        <v>0</v>
      </c>
      <c r="E251" s="10">
        <v>7800</v>
      </c>
      <c r="F251" s="9">
        <v>4</v>
      </c>
      <c r="G251" s="9"/>
      <c r="H251" s="8"/>
    </row>
    <row r="252" spans="2:8">
      <c r="B252" s="18">
        <v>21</v>
      </c>
      <c r="C252" s="17">
        <v>10</v>
      </c>
      <c r="D252" s="15" t="s">
        <v>0</v>
      </c>
      <c r="E252" s="16">
        <v>7130000</v>
      </c>
      <c r="F252" s="15">
        <v>4</v>
      </c>
      <c r="G252" s="15"/>
      <c r="H252" s="14"/>
    </row>
    <row r="253" spans="2:8">
      <c r="B253" s="23">
        <v>22</v>
      </c>
      <c r="C253" s="22">
        <v>1</v>
      </c>
      <c r="D253" s="20" t="s">
        <v>3</v>
      </c>
      <c r="E253" s="21">
        <v>5070000</v>
      </c>
      <c r="F253" s="20">
        <v>1</v>
      </c>
      <c r="G253" s="26">
        <v>15</v>
      </c>
      <c r="H253" s="19">
        <v>14</v>
      </c>
    </row>
    <row r="254" spans="2:8">
      <c r="B254" s="12">
        <v>22</v>
      </c>
      <c r="C254" s="11">
        <v>2</v>
      </c>
      <c r="D254" s="9" t="s">
        <v>3</v>
      </c>
      <c r="E254" s="10">
        <v>8370000</v>
      </c>
      <c r="F254" s="9">
        <v>1</v>
      </c>
      <c r="G254" s="9"/>
      <c r="H254" s="8"/>
    </row>
    <row r="255" spans="2:8">
      <c r="B255" s="12">
        <v>22</v>
      </c>
      <c r="C255" s="11">
        <v>3</v>
      </c>
      <c r="D255" s="9" t="s">
        <v>3</v>
      </c>
      <c r="E255" s="10">
        <v>5270000</v>
      </c>
      <c r="F255" s="9">
        <v>1</v>
      </c>
      <c r="G255" s="9"/>
      <c r="H255" s="8"/>
    </row>
    <row r="256" spans="2:8">
      <c r="B256" s="12">
        <v>22</v>
      </c>
      <c r="C256" s="11">
        <v>4</v>
      </c>
      <c r="D256" s="9" t="s">
        <v>3</v>
      </c>
      <c r="E256" s="10">
        <v>6770000</v>
      </c>
      <c r="F256" s="9">
        <v>1</v>
      </c>
      <c r="G256" s="9"/>
      <c r="H256" s="8"/>
    </row>
    <row r="257" spans="2:8">
      <c r="B257" s="12">
        <v>22</v>
      </c>
      <c r="C257" s="11">
        <v>5</v>
      </c>
      <c r="D257" s="9" t="s">
        <v>3</v>
      </c>
      <c r="E257" s="10">
        <v>16300000</v>
      </c>
      <c r="F257" s="9">
        <v>1</v>
      </c>
      <c r="G257" s="9"/>
      <c r="H257" s="8"/>
    </row>
    <row r="258" spans="2:8">
      <c r="B258" s="12">
        <v>22</v>
      </c>
      <c r="C258" s="11">
        <v>6</v>
      </c>
      <c r="D258" s="9" t="s">
        <v>0</v>
      </c>
      <c r="E258" s="10">
        <v>3430000</v>
      </c>
      <c r="F258" s="9">
        <v>2</v>
      </c>
      <c r="G258" s="9">
        <v>34</v>
      </c>
      <c r="H258" s="25" t="s">
        <v>1</v>
      </c>
    </row>
    <row r="259" spans="2:8">
      <c r="B259" s="12">
        <v>22</v>
      </c>
      <c r="C259" s="11">
        <v>7</v>
      </c>
      <c r="D259" s="9" t="s">
        <v>0</v>
      </c>
      <c r="E259" s="10">
        <v>5030000</v>
      </c>
      <c r="F259" s="9">
        <v>2</v>
      </c>
      <c r="G259" s="9"/>
      <c r="H259" s="8"/>
    </row>
    <row r="260" spans="2:8">
      <c r="B260" s="12">
        <v>22</v>
      </c>
      <c r="C260" s="11">
        <v>8</v>
      </c>
      <c r="D260" s="9" t="s">
        <v>0</v>
      </c>
      <c r="E260" s="10">
        <v>5500000</v>
      </c>
      <c r="F260" s="9">
        <v>2</v>
      </c>
      <c r="G260" s="9"/>
      <c r="H260" s="8"/>
    </row>
    <row r="261" spans="2:8">
      <c r="B261" s="12">
        <v>22</v>
      </c>
      <c r="C261" s="11">
        <v>9</v>
      </c>
      <c r="D261" s="9" t="s">
        <v>0</v>
      </c>
      <c r="E261" s="10">
        <v>5670000</v>
      </c>
      <c r="F261" s="9">
        <v>2</v>
      </c>
      <c r="G261" s="9"/>
      <c r="H261" s="8"/>
    </row>
    <row r="262" spans="2:8">
      <c r="B262" s="18">
        <v>22</v>
      </c>
      <c r="C262" s="17">
        <v>10</v>
      </c>
      <c r="D262" s="15" t="s">
        <v>0</v>
      </c>
      <c r="E262" s="16">
        <v>2430000</v>
      </c>
      <c r="F262" s="15">
        <v>2</v>
      </c>
      <c r="G262" s="15"/>
      <c r="H262" s="14"/>
    </row>
    <row r="263" spans="2:8">
      <c r="B263" s="23">
        <v>23</v>
      </c>
      <c r="C263" s="22">
        <v>1</v>
      </c>
      <c r="D263" s="20" t="s">
        <v>3</v>
      </c>
      <c r="E263" s="21">
        <v>7770000</v>
      </c>
      <c r="F263" s="20">
        <v>1</v>
      </c>
      <c r="G263" s="26">
        <v>36</v>
      </c>
      <c r="H263" s="19" t="s">
        <v>6</v>
      </c>
    </row>
    <row r="264" spans="2:8">
      <c r="B264" s="12">
        <v>23</v>
      </c>
      <c r="C264" s="11">
        <v>2</v>
      </c>
      <c r="D264" s="9" t="s">
        <v>3</v>
      </c>
      <c r="E264" s="10">
        <v>7430000</v>
      </c>
      <c r="F264" s="9">
        <v>1</v>
      </c>
      <c r="G264" s="9"/>
      <c r="H264" s="8"/>
    </row>
    <row r="265" spans="2:8">
      <c r="B265" s="12">
        <v>23</v>
      </c>
      <c r="C265" s="11">
        <v>3</v>
      </c>
      <c r="D265" s="9" t="s">
        <v>3</v>
      </c>
      <c r="E265" s="10">
        <v>18900000</v>
      </c>
      <c r="F265" s="9">
        <v>1</v>
      </c>
      <c r="G265" s="9"/>
      <c r="H265" s="8"/>
    </row>
    <row r="266" spans="2:8">
      <c r="B266" s="12">
        <v>23</v>
      </c>
      <c r="C266" s="11">
        <v>4</v>
      </c>
      <c r="D266" s="9" t="s">
        <v>3</v>
      </c>
      <c r="E266" s="10">
        <v>5470000</v>
      </c>
      <c r="F266" s="9">
        <v>1</v>
      </c>
      <c r="G266" s="9"/>
      <c r="H266" s="8"/>
    </row>
    <row r="267" spans="2:8">
      <c r="B267" s="12">
        <v>23</v>
      </c>
      <c r="C267" s="11">
        <v>5</v>
      </c>
      <c r="D267" s="9" t="s">
        <v>3</v>
      </c>
      <c r="E267" s="10">
        <v>9370000</v>
      </c>
      <c r="F267" s="9">
        <v>1</v>
      </c>
      <c r="G267" s="9"/>
      <c r="H267" s="8"/>
    </row>
    <row r="268" spans="2:8">
      <c r="B268" s="12">
        <v>23</v>
      </c>
      <c r="C268" s="11">
        <v>6</v>
      </c>
      <c r="D268" s="9" t="s">
        <v>0</v>
      </c>
      <c r="E268" s="10">
        <v>7110000</v>
      </c>
      <c r="F268" s="9">
        <v>2</v>
      </c>
      <c r="G268" s="9">
        <v>17</v>
      </c>
      <c r="H268" s="8">
        <v>15</v>
      </c>
    </row>
    <row r="269" spans="2:8">
      <c r="B269" s="12">
        <v>23</v>
      </c>
      <c r="C269" s="11">
        <v>7</v>
      </c>
      <c r="D269" s="9" t="s">
        <v>0</v>
      </c>
      <c r="E269" s="10">
        <v>6530000</v>
      </c>
      <c r="F269" s="9">
        <v>2</v>
      </c>
      <c r="G269" s="9"/>
      <c r="H269" s="8"/>
    </row>
    <row r="270" spans="2:8">
      <c r="B270" s="12">
        <v>23</v>
      </c>
      <c r="C270" s="11">
        <v>8</v>
      </c>
      <c r="D270" s="9" t="s">
        <v>0</v>
      </c>
      <c r="E270" s="10">
        <v>1980000</v>
      </c>
      <c r="F270" s="9">
        <v>2</v>
      </c>
      <c r="G270" s="9"/>
      <c r="H270" s="8"/>
    </row>
    <row r="271" spans="2:8">
      <c r="B271" s="12">
        <v>23</v>
      </c>
      <c r="C271" s="11">
        <v>9</v>
      </c>
      <c r="D271" s="9" t="s">
        <v>0</v>
      </c>
      <c r="E271" s="10">
        <v>2390000</v>
      </c>
      <c r="F271" s="9">
        <v>2</v>
      </c>
      <c r="G271" s="9"/>
      <c r="H271" s="8"/>
    </row>
    <row r="272" spans="2:8">
      <c r="B272" s="18">
        <v>23</v>
      </c>
      <c r="C272" s="17">
        <v>10</v>
      </c>
      <c r="D272" s="15" t="s">
        <v>0</v>
      </c>
      <c r="E272" s="16">
        <v>4200000</v>
      </c>
      <c r="F272" s="15">
        <v>2</v>
      </c>
      <c r="G272" s="15"/>
      <c r="H272" s="14"/>
    </row>
    <row r="273" spans="2:8">
      <c r="B273" s="23">
        <v>24</v>
      </c>
      <c r="C273" s="22">
        <v>1</v>
      </c>
      <c r="D273" s="20" t="s">
        <v>3</v>
      </c>
      <c r="E273" s="21">
        <v>12500000</v>
      </c>
      <c r="F273" s="20">
        <v>3</v>
      </c>
      <c r="G273" s="26">
        <v>27</v>
      </c>
      <c r="H273" s="19" t="s">
        <v>5</v>
      </c>
    </row>
    <row r="274" spans="2:8">
      <c r="B274" s="12">
        <v>24</v>
      </c>
      <c r="C274" s="11">
        <v>2</v>
      </c>
      <c r="D274" s="9" t="s">
        <v>3</v>
      </c>
      <c r="E274" s="10">
        <v>24200000</v>
      </c>
      <c r="F274" s="9">
        <v>3</v>
      </c>
      <c r="G274" s="9"/>
      <c r="H274" s="8"/>
    </row>
    <row r="275" spans="2:8">
      <c r="B275" s="12">
        <v>24</v>
      </c>
      <c r="C275" s="11">
        <v>3</v>
      </c>
      <c r="D275" s="9" t="s">
        <v>3</v>
      </c>
      <c r="E275" s="10">
        <v>11000000</v>
      </c>
      <c r="F275" s="9">
        <v>3</v>
      </c>
      <c r="G275" s="9"/>
      <c r="H275" s="8"/>
    </row>
    <row r="276" spans="2:8">
      <c r="B276" s="12">
        <v>24</v>
      </c>
      <c r="C276" s="11">
        <v>4</v>
      </c>
      <c r="D276" s="9" t="s">
        <v>3</v>
      </c>
      <c r="E276" s="10">
        <v>16200000</v>
      </c>
      <c r="F276" s="9">
        <v>3</v>
      </c>
      <c r="G276" s="9"/>
      <c r="H276" s="8"/>
    </row>
    <row r="277" spans="2:8">
      <c r="B277" s="12">
        <v>24</v>
      </c>
      <c r="C277" s="11">
        <v>5</v>
      </c>
      <c r="D277" s="9" t="s">
        <v>3</v>
      </c>
      <c r="E277" s="27">
        <v>94000</v>
      </c>
      <c r="F277" s="9">
        <v>3</v>
      </c>
      <c r="G277" s="9"/>
      <c r="H277" s="8"/>
    </row>
    <row r="278" spans="2:8">
      <c r="B278" s="12">
        <v>24</v>
      </c>
      <c r="C278" s="11">
        <v>6</v>
      </c>
      <c r="D278" s="9" t="s">
        <v>0</v>
      </c>
      <c r="E278" s="10">
        <v>5670000</v>
      </c>
      <c r="F278" s="9">
        <v>2</v>
      </c>
      <c r="G278" s="9">
        <v>24</v>
      </c>
      <c r="H278" s="25" t="s">
        <v>1</v>
      </c>
    </row>
    <row r="279" spans="2:8">
      <c r="B279" s="12">
        <v>24</v>
      </c>
      <c r="C279" s="11">
        <v>7</v>
      </c>
      <c r="D279" s="9" t="s">
        <v>0</v>
      </c>
      <c r="E279" s="10">
        <v>3630000</v>
      </c>
      <c r="F279" s="9">
        <v>2</v>
      </c>
      <c r="G279" s="9"/>
      <c r="H279" s="8"/>
    </row>
    <row r="280" spans="2:8">
      <c r="B280" s="12">
        <v>24</v>
      </c>
      <c r="C280" s="11">
        <v>8</v>
      </c>
      <c r="D280" s="9" t="s">
        <v>0</v>
      </c>
      <c r="E280" s="10">
        <v>6400000</v>
      </c>
      <c r="F280" s="9">
        <v>2</v>
      </c>
      <c r="G280" s="9"/>
      <c r="H280" s="8"/>
    </row>
    <row r="281" spans="2:8">
      <c r="B281" s="12">
        <v>24</v>
      </c>
      <c r="C281" s="11">
        <v>9</v>
      </c>
      <c r="D281" s="9" t="s">
        <v>0</v>
      </c>
      <c r="E281" s="10">
        <v>9430000</v>
      </c>
      <c r="F281" s="9">
        <v>2</v>
      </c>
      <c r="G281" s="9"/>
      <c r="H281" s="8"/>
    </row>
    <row r="282" spans="2:8">
      <c r="B282" s="12">
        <v>24</v>
      </c>
      <c r="C282" s="11">
        <v>10</v>
      </c>
      <c r="D282" s="9" t="s">
        <v>0</v>
      </c>
      <c r="E282" s="10">
        <v>6730000</v>
      </c>
      <c r="F282" s="9">
        <v>2</v>
      </c>
      <c r="G282" s="9"/>
      <c r="H282" s="8"/>
    </row>
    <row r="283" spans="2:8">
      <c r="B283" s="12">
        <v>24</v>
      </c>
      <c r="C283" s="11">
        <v>11</v>
      </c>
      <c r="D283" s="9" t="s">
        <v>0</v>
      </c>
      <c r="E283" s="10">
        <v>2700000</v>
      </c>
      <c r="F283" s="9">
        <v>2</v>
      </c>
      <c r="G283" s="9"/>
      <c r="H283" s="8"/>
    </row>
    <row r="284" spans="2:8">
      <c r="B284" s="12">
        <v>24</v>
      </c>
      <c r="C284" s="11">
        <v>12</v>
      </c>
      <c r="D284" s="9" t="s">
        <v>0</v>
      </c>
      <c r="E284" s="10">
        <v>632000</v>
      </c>
      <c r="F284" s="9">
        <v>2</v>
      </c>
      <c r="G284" s="9"/>
      <c r="H284" s="8"/>
    </row>
    <row r="285" spans="2:8">
      <c r="B285" s="12">
        <v>24</v>
      </c>
      <c r="C285" s="11">
        <v>13</v>
      </c>
      <c r="D285" s="9" t="s">
        <v>0</v>
      </c>
      <c r="E285" s="10">
        <v>4290000</v>
      </c>
      <c r="F285" s="9">
        <v>2</v>
      </c>
      <c r="G285" s="9"/>
      <c r="H285" s="8"/>
    </row>
    <row r="286" spans="2:8">
      <c r="B286" s="12">
        <v>24</v>
      </c>
      <c r="C286" s="11">
        <v>14</v>
      </c>
      <c r="D286" s="9" t="s">
        <v>0</v>
      </c>
      <c r="E286" s="10">
        <v>1600000</v>
      </c>
      <c r="F286" s="9">
        <v>2</v>
      </c>
      <c r="G286" s="9"/>
      <c r="H286" s="8"/>
    </row>
    <row r="287" spans="2:8">
      <c r="B287" s="18">
        <v>24</v>
      </c>
      <c r="C287" s="17">
        <v>15</v>
      </c>
      <c r="D287" s="15" t="s">
        <v>0</v>
      </c>
      <c r="E287" s="16">
        <v>4030000</v>
      </c>
      <c r="F287" s="15">
        <v>2</v>
      </c>
      <c r="G287" s="15"/>
      <c r="H287" s="14"/>
    </row>
    <row r="288" spans="2:8">
      <c r="B288" s="23">
        <v>25</v>
      </c>
      <c r="C288" s="22">
        <v>1</v>
      </c>
      <c r="D288" s="20" t="s">
        <v>3</v>
      </c>
      <c r="E288" s="21">
        <v>10100000</v>
      </c>
      <c r="F288" s="20">
        <v>1</v>
      </c>
      <c r="G288" s="26">
        <v>42</v>
      </c>
      <c r="H288" s="19" t="s">
        <v>4</v>
      </c>
    </row>
    <row r="289" spans="2:8">
      <c r="B289" s="12">
        <v>25</v>
      </c>
      <c r="C289" s="11">
        <v>2</v>
      </c>
      <c r="D289" s="9" t="s">
        <v>3</v>
      </c>
      <c r="E289" s="10">
        <v>20300000</v>
      </c>
      <c r="F289" s="9">
        <v>1</v>
      </c>
      <c r="G289" s="9"/>
      <c r="H289" s="8"/>
    </row>
    <row r="290" spans="2:8">
      <c r="B290" s="12">
        <v>25</v>
      </c>
      <c r="C290" s="11">
        <v>3</v>
      </c>
      <c r="D290" s="9" t="s">
        <v>3</v>
      </c>
      <c r="E290" s="10">
        <v>17200000</v>
      </c>
      <c r="F290" s="9">
        <v>1</v>
      </c>
      <c r="G290" s="9"/>
      <c r="H290" s="8"/>
    </row>
    <row r="291" spans="2:8">
      <c r="B291" s="12">
        <v>25</v>
      </c>
      <c r="C291" s="11">
        <v>4</v>
      </c>
      <c r="D291" s="9" t="s">
        <v>3</v>
      </c>
      <c r="E291" s="10">
        <v>18500000</v>
      </c>
      <c r="F291" s="9">
        <v>1</v>
      </c>
      <c r="G291" s="9"/>
      <c r="H291" s="8"/>
    </row>
    <row r="292" spans="2:8">
      <c r="B292" s="12">
        <v>25</v>
      </c>
      <c r="C292" s="11">
        <v>5</v>
      </c>
      <c r="D292" s="9" t="s">
        <v>3</v>
      </c>
      <c r="E292" s="10">
        <v>13500000</v>
      </c>
      <c r="F292" s="9">
        <v>1</v>
      </c>
      <c r="G292" s="9"/>
      <c r="H292" s="8"/>
    </row>
    <row r="293" spans="2:8">
      <c r="B293" s="12">
        <v>25</v>
      </c>
      <c r="C293" s="11">
        <v>6</v>
      </c>
      <c r="D293" s="9" t="s">
        <v>0</v>
      </c>
      <c r="E293" s="10">
        <v>7130000</v>
      </c>
      <c r="F293" s="9">
        <v>4</v>
      </c>
      <c r="G293" s="9">
        <v>40</v>
      </c>
      <c r="H293" s="25" t="s">
        <v>1</v>
      </c>
    </row>
    <row r="294" spans="2:8">
      <c r="B294" s="12">
        <v>25</v>
      </c>
      <c r="C294" s="11">
        <v>7</v>
      </c>
      <c r="D294" s="9" t="s">
        <v>0</v>
      </c>
      <c r="E294" s="10">
        <v>6700000</v>
      </c>
      <c r="F294" s="9">
        <v>4</v>
      </c>
      <c r="G294" s="9"/>
      <c r="H294" s="8"/>
    </row>
    <row r="295" spans="2:8">
      <c r="B295" s="12">
        <v>25</v>
      </c>
      <c r="C295" s="11">
        <v>8</v>
      </c>
      <c r="D295" s="9" t="s">
        <v>0</v>
      </c>
      <c r="E295" s="10">
        <v>3430000</v>
      </c>
      <c r="F295" s="9">
        <v>4</v>
      </c>
      <c r="G295" s="9"/>
      <c r="H295" s="8"/>
    </row>
    <row r="296" spans="2:8">
      <c r="B296" s="12">
        <v>25</v>
      </c>
      <c r="C296" s="11">
        <v>9</v>
      </c>
      <c r="D296" s="9" t="s">
        <v>0</v>
      </c>
      <c r="E296" s="10">
        <v>13500000</v>
      </c>
      <c r="F296" s="9">
        <v>4</v>
      </c>
      <c r="G296" s="9"/>
      <c r="H296" s="8"/>
    </row>
    <row r="297" spans="2:8">
      <c r="B297" s="12">
        <v>25</v>
      </c>
      <c r="C297" s="11">
        <v>10</v>
      </c>
      <c r="D297" s="9" t="s">
        <v>0</v>
      </c>
      <c r="E297" s="10">
        <v>4630000</v>
      </c>
      <c r="F297" s="9">
        <v>4</v>
      </c>
      <c r="G297" s="9"/>
      <c r="H297" s="8"/>
    </row>
    <row r="298" spans="2:8">
      <c r="B298" s="12">
        <v>25</v>
      </c>
      <c r="C298" s="11">
        <v>11</v>
      </c>
      <c r="D298" s="9" t="s">
        <v>0</v>
      </c>
      <c r="E298" s="10">
        <v>1430000</v>
      </c>
      <c r="F298" s="9">
        <v>4</v>
      </c>
      <c r="G298" s="9"/>
      <c r="H298" s="8"/>
    </row>
    <row r="299" spans="2:8">
      <c r="B299" s="12">
        <v>25</v>
      </c>
      <c r="C299" s="11">
        <v>12</v>
      </c>
      <c r="D299" s="9" t="s">
        <v>0</v>
      </c>
      <c r="E299" s="10">
        <v>2240000</v>
      </c>
      <c r="F299" s="9">
        <v>4</v>
      </c>
      <c r="G299" s="9"/>
      <c r="H299" s="8"/>
    </row>
    <row r="300" spans="2:8">
      <c r="B300" s="12">
        <v>25</v>
      </c>
      <c r="C300" s="11">
        <v>13</v>
      </c>
      <c r="D300" s="9" t="s">
        <v>0</v>
      </c>
      <c r="E300" s="10">
        <v>2480000</v>
      </c>
      <c r="F300" s="9">
        <v>4</v>
      </c>
      <c r="G300" s="9"/>
      <c r="H300" s="8"/>
    </row>
    <row r="301" spans="2:8">
      <c r="B301" s="12">
        <v>25</v>
      </c>
      <c r="C301" s="11">
        <v>14</v>
      </c>
      <c r="D301" s="9" t="s">
        <v>0</v>
      </c>
      <c r="E301" s="10">
        <v>3910000</v>
      </c>
      <c r="F301" s="9">
        <v>4</v>
      </c>
      <c r="G301" s="9"/>
      <c r="H301" s="8"/>
    </row>
    <row r="302" spans="2:8">
      <c r="B302" s="18">
        <v>25</v>
      </c>
      <c r="C302" s="17">
        <v>15</v>
      </c>
      <c r="D302" s="15" t="s">
        <v>0</v>
      </c>
      <c r="E302" s="16">
        <v>1600000</v>
      </c>
      <c r="F302" s="15">
        <v>4</v>
      </c>
      <c r="G302" s="15"/>
      <c r="H302" s="14"/>
    </row>
    <row r="303" spans="2:8">
      <c r="B303" s="23">
        <v>26</v>
      </c>
      <c r="C303" s="22">
        <v>1</v>
      </c>
      <c r="D303" s="20" t="s">
        <v>0</v>
      </c>
      <c r="E303" s="21">
        <v>2240000</v>
      </c>
      <c r="F303" s="20">
        <v>4</v>
      </c>
      <c r="G303" s="20">
        <v>38</v>
      </c>
      <c r="H303" s="24" t="s">
        <v>1</v>
      </c>
    </row>
    <row r="304" spans="2:8">
      <c r="B304" s="12">
        <v>26</v>
      </c>
      <c r="C304" s="11">
        <v>2</v>
      </c>
      <c r="D304" s="9" t="s">
        <v>0</v>
      </c>
      <c r="E304" s="10">
        <v>990000</v>
      </c>
      <c r="F304" s="9">
        <v>4</v>
      </c>
      <c r="G304" s="9"/>
      <c r="H304" s="8"/>
    </row>
    <row r="305" spans="2:8">
      <c r="B305" s="12">
        <v>26</v>
      </c>
      <c r="C305" s="11">
        <v>3</v>
      </c>
      <c r="D305" s="9" t="s">
        <v>0</v>
      </c>
      <c r="E305" s="10">
        <v>8830000</v>
      </c>
      <c r="F305" s="9">
        <v>4</v>
      </c>
      <c r="G305" s="9"/>
      <c r="H305" s="8"/>
    </row>
    <row r="306" spans="2:8">
      <c r="B306" s="12">
        <v>26</v>
      </c>
      <c r="C306" s="11">
        <v>4</v>
      </c>
      <c r="D306" s="9" t="s">
        <v>0</v>
      </c>
      <c r="E306" s="10">
        <v>8900000</v>
      </c>
      <c r="F306" s="9">
        <v>4</v>
      </c>
      <c r="G306" s="9"/>
      <c r="H306" s="8"/>
    </row>
    <row r="307" spans="2:8">
      <c r="B307" s="18">
        <v>26</v>
      </c>
      <c r="C307" s="17">
        <v>5</v>
      </c>
      <c r="D307" s="15" t="s">
        <v>0</v>
      </c>
      <c r="E307" s="16">
        <v>3570000</v>
      </c>
      <c r="F307" s="15">
        <v>4</v>
      </c>
      <c r="G307" s="15"/>
      <c r="H307" s="14"/>
    </row>
    <row r="308" spans="2:8">
      <c r="B308" s="12">
        <v>27</v>
      </c>
      <c r="C308" s="11">
        <v>1</v>
      </c>
      <c r="D308" s="9" t="s">
        <v>0</v>
      </c>
      <c r="E308" s="10">
        <v>7600000</v>
      </c>
      <c r="F308" s="9">
        <v>2</v>
      </c>
      <c r="G308" s="9">
        <v>10</v>
      </c>
      <c r="H308" s="8">
        <v>10</v>
      </c>
    </row>
    <row r="309" spans="2:8">
      <c r="B309" s="12">
        <v>27</v>
      </c>
      <c r="C309" s="11">
        <v>2</v>
      </c>
      <c r="D309" s="9" t="s">
        <v>0</v>
      </c>
      <c r="E309" s="10">
        <v>9330000</v>
      </c>
      <c r="F309" s="9">
        <v>2</v>
      </c>
      <c r="G309" s="9"/>
      <c r="H309" s="8"/>
    </row>
    <row r="310" spans="2:8">
      <c r="B310" s="12">
        <v>27</v>
      </c>
      <c r="C310" s="11">
        <v>3</v>
      </c>
      <c r="D310" s="9" t="s">
        <v>0</v>
      </c>
      <c r="E310" s="10">
        <v>11400000</v>
      </c>
      <c r="F310" s="9">
        <v>2</v>
      </c>
      <c r="G310" s="9"/>
      <c r="H310" s="8"/>
    </row>
    <row r="311" spans="2:8">
      <c r="B311" s="12">
        <v>27</v>
      </c>
      <c r="C311" s="11">
        <v>4</v>
      </c>
      <c r="D311" s="9" t="s">
        <v>0</v>
      </c>
      <c r="E311" s="10">
        <v>9930000</v>
      </c>
      <c r="F311" s="9">
        <v>2</v>
      </c>
      <c r="G311" s="9"/>
      <c r="H311" s="8"/>
    </row>
    <row r="312" spans="2:8">
      <c r="B312" s="12">
        <v>27</v>
      </c>
      <c r="C312" s="11">
        <v>5</v>
      </c>
      <c r="D312" s="9" t="s">
        <v>0</v>
      </c>
      <c r="E312" s="10">
        <v>8730000</v>
      </c>
      <c r="F312" s="9">
        <v>2</v>
      </c>
      <c r="G312" s="9"/>
      <c r="H312" s="8"/>
    </row>
    <row r="313" spans="2:8">
      <c r="B313" s="12">
        <v>27</v>
      </c>
      <c r="C313" s="11">
        <v>6</v>
      </c>
      <c r="D313" s="9" t="s">
        <v>0</v>
      </c>
      <c r="E313" s="10">
        <v>707000</v>
      </c>
      <c r="F313" s="9">
        <v>2</v>
      </c>
      <c r="G313" s="9"/>
      <c r="H313" s="8"/>
    </row>
    <row r="314" spans="2:8">
      <c r="B314" s="12">
        <v>27</v>
      </c>
      <c r="C314" s="11">
        <v>7</v>
      </c>
      <c r="D314" s="9" t="s">
        <v>0</v>
      </c>
      <c r="E314" s="10">
        <v>1360000</v>
      </c>
      <c r="F314" s="9">
        <v>2</v>
      </c>
      <c r="G314" s="9"/>
      <c r="H314" s="8"/>
    </row>
    <row r="315" spans="2:8">
      <c r="B315" s="12">
        <v>27</v>
      </c>
      <c r="C315" s="11">
        <v>8</v>
      </c>
      <c r="D315" s="9" t="s">
        <v>0</v>
      </c>
      <c r="E315" s="10">
        <v>793000</v>
      </c>
      <c r="F315" s="9">
        <v>2</v>
      </c>
      <c r="G315" s="9"/>
      <c r="H315" s="8"/>
    </row>
    <row r="316" spans="2:8">
      <c r="B316" s="12">
        <v>27</v>
      </c>
      <c r="C316" s="11">
        <v>9</v>
      </c>
      <c r="D316" s="9" t="s">
        <v>0</v>
      </c>
      <c r="E316" s="10">
        <v>1390000</v>
      </c>
      <c r="F316" s="9">
        <v>2</v>
      </c>
      <c r="G316" s="9"/>
      <c r="H316" s="8"/>
    </row>
    <row r="317" spans="2:8">
      <c r="B317" s="18">
        <v>27</v>
      </c>
      <c r="C317" s="17">
        <v>10</v>
      </c>
      <c r="D317" s="15" t="s">
        <v>0</v>
      </c>
      <c r="E317" s="16">
        <v>627000</v>
      </c>
      <c r="F317" s="15">
        <v>2</v>
      </c>
      <c r="G317" s="15"/>
      <c r="H317" s="14"/>
    </row>
    <row r="318" spans="2:8">
      <c r="B318" s="23">
        <v>28</v>
      </c>
      <c r="C318" s="22">
        <v>1</v>
      </c>
      <c r="D318" s="20" t="s">
        <v>0</v>
      </c>
      <c r="E318" s="21">
        <v>5860000</v>
      </c>
      <c r="F318" s="20">
        <v>2</v>
      </c>
      <c r="G318" s="20">
        <v>24</v>
      </c>
      <c r="H318" s="19" t="s">
        <v>2</v>
      </c>
    </row>
    <row r="319" spans="2:8">
      <c r="B319" s="12">
        <v>28</v>
      </c>
      <c r="C319" s="11">
        <v>2</v>
      </c>
      <c r="D319" s="9" t="s">
        <v>0</v>
      </c>
      <c r="E319" s="10">
        <v>5910000</v>
      </c>
      <c r="F319" s="9">
        <v>2</v>
      </c>
      <c r="G319" s="9"/>
      <c r="H319" s="8"/>
    </row>
    <row r="320" spans="2:8">
      <c r="B320" s="12">
        <v>28</v>
      </c>
      <c r="C320" s="11">
        <v>3</v>
      </c>
      <c r="D320" s="9" t="s">
        <v>0</v>
      </c>
      <c r="E320" s="10">
        <v>16400000</v>
      </c>
      <c r="F320" s="9">
        <v>2</v>
      </c>
      <c r="G320" s="9"/>
      <c r="H320" s="8"/>
    </row>
    <row r="321" spans="2:8">
      <c r="B321" s="12">
        <v>28</v>
      </c>
      <c r="C321" s="11">
        <v>4</v>
      </c>
      <c r="D321" s="9" t="s">
        <v>0</v>
      </c>
      <c r="E321" s="10">
        <v>21700000</v>
      </c>
      <c r="F321" s="9">
        <v>2</v>
      </c>
      <c r="G321" s="9"/>
      <c r="H321" s="8"/>
    </row>
    <row r="322" spans="2:8">
      <c r="B322" s="12">
        <v>28</v>
      </c>
      <c r="C322" s="11">
        <v>5</v>
      </c>
      <c r="D322" s="9" t="s">
        <v>0</v>
      </c>
      <c r="E322" s="10">
        <v>7730000</v>
      </c>
      <c r="F322" s="9">
        <v>2</v>
      </c>
      <c r="G322" s="9"/>
      <c r="H322" s="8"/>
    </row>
    <row r="323" spans="2:8">
      <c r="B323" s="12">
        <v>28</v>
      </c>
      <c r="C323" s="11">
        <v>6</v>
      </c>
      <c r="D323" s="9" t="s">
        <v>0</v>
      </c>
      <c r="E323" s="10">
        <v>927000</v>
      </c>
      <c r="F323" s="9">
        <v>2</v>
      </c>
      <c r="G323" s="9"/>
      <c r="H323" s="8"/>
    </row>
    <row r="324" spans="2:8">
      <c r="B324" s="12">
        <v>28</v>
      </c>
      <c r="C324" s="11">
        <v>7</v>
      </c>
      <c r="D324" s="9" t="s">
        <v>0</v>
      </c>
      <c r="E324" s="10">
        <v>1270000</v>
      </c>
      <c r="F324" s="9">
        <v>2</v>
      </c>
      <c r="G324" s="9"/>
      <c r="H324" s="8"/>
    </row>
    <row r="325" spans="2:8">
      <c r="B325" s="12">
        <v>28</v>
      </c>
      <c r="C325" s="11">
        <v>8</v>
      </c>
      <c r="D325" s="9" t="s">
        <v>0</v>
      </c>
      <c r="E325" s="10">
        <v>820000</v>
      </c>
      <c r="F325" s="9">
        <v>2</v>
      </c>
      <c r="G325" s="9"/>
      <c r="H325" s="8"/>
    </row>
    <row r="326" spans="2:8">
      <c r="B326" s="12">
        <v>28</v>
      </c>
      <c r="C326" s="11">
        <v>9</v>
      </c>
      <c r="D326" s="9" t="s">
        <v>0</v>
      </c>
      <c r="E326" s="10">
        <v>424000</v>
      </c>
      <c r="F326" s="9">
        <v>2</v>
      </c>
      <c r="G326" s="9"/>
      <c r="H326" s="8"/>
    </row>
    <row r="327" spans="2:8">
      <c r="B327" s="18">
        <v>28</v>
      </c>
      <c r="C327" s="17">
        <v>10</v>
      </c>
      <c r="D327" s="15" t="s">
        <v>0</v>
      </c>
      <c r="E327" s="16">
        <v>1710000</v>
      </c>
      <c r="F327" s="15">
        <v>2</v>
      </c>
      <c r="G327" s="15"/>
      <c r="H327" s="14"/>
    </row>
    <row r="328" spans="2:8">
      <c r="B328" s="23">
        <v>29</v>
      </c>
      <c r="C328" s="20">
        <v>1</v>
      </c>
      <c r="D328" s="20" t="s">
        <v>0</v>
      </c>
      <c r="E328" s="21">
        <v>11000000</v>
      </c>
      <c r="F328" s="20">
        <v>2</v>
      </c>
      <c r="G328" s="20">
        <v>9</v>
      </c>
      <c r="H328" s="19">
        <v>9</v>
      </c>
    </row>
    <row r="329" spans="2:8">
      <c r="B329" s="12">
        <v>29</v>
      </c>
      <c r="C329" s="9">
        <v>2</v>
      </c>
      <c r="D329" s="9" t="s">
        <v>0</v>
      </c>
      <c r="E329" s="10">
        <v>2990000</v>
      </c>
      <c r="F329" s="9">
        <v>2</v>
      </c>
      <c r="G329" s="9"/>
      <c r="H329" s="8"/>
    </row>
    <row r="330" spans="2:8">
      <c r="B330" s="12">
        <v>29</v>
      </c>
      <c r="C330" s="9">
        <v>3</v>
      </c>
      <c r="D330" s="9" t="s">
        <v>0</v>
      </c>
      <c r="E330" s="10">
        <v>6410000</v>
      </c>
      <c r="F330" s="9">
        <v>2</v>
      </c>
      <c r="G330" s="9"/>
      <c r="H330" s="8"/>
    </row>
    <row r="331" spans="2:8">
      <c r="B331" s="12">
        <v>29</v>
      </c>
      <c r="C331" s="9">
        <v>4</v>
      </c>
      <c r="D331" s="9" t="s">
        <v>0</v>
      </c>
      <c r="E331" s="10">
        <v>6000000</v>
      </c>
      <c r="F331" s="9">
        <v>2</v>
      </c>
      <c r="G331" s="9"/>
      <c r="H331" s="8"/>
    </row>
    <row r="332" spans="2:8">
      <c r="B332" s="18">
        <v>29</v>
      </c>
      <c r="C332" s="15">
        <v>5</v>
      </c>
      <c r="D332" s="15" t="s">
        <v>0</v>
      </c>
      <c r="E332" s="16">
        <v>11300000</v>
      </c>
      <c r="F332" s="15">
        <v>2</v>
      </c>
      <c r="G332" s="15"/>
      <c r="H332" s="14"/>
    </row>
    <row r="333" spans="2:8">
      <c r="B333" s="23">
        <v>30</v>
      </c>
      <c r="C333" s="22">
        <v>1</v>
      </c>
      <c r="D333" s="20" t="s">
        <v>0</v>
      </c>
      <c r="E333" s="21">
        <v>10500000</v>
      </c>
      <c r="F333" s="20">
        <v>2</v>
      </c>
      <c r="G333" s="20">
        <v>7</v>
      </c>
      <c r="H333" s="19">
        <v>5</v>
      </c>
    </row>
    <row r="334" spans="2:8">
      <c r="B334" s="12">
        <v>30</v>
      </c>
      <c r="C334" s="11">
        <v>2</v>
      </c>
      <c r="D334" s="9" t="s">
        <v>0</v>
      </c>
      <c r="E334" s="10">
        <v>5470000</v>
      </c>
      <c r="F334" s="9">
        <v>2</v>
      </c>
      <c r="G334" s="9"/>
      <c r="H334" s="8"/>
    </row>
    <row r="335" spans="2:8">
      <c r="B335" s="12">
        <v>30</v>
      </c>
      <c r="C335" s="11">
        <v>3</v>
      </c>
      <c r="D335" s="9" t="s">
        <v>0</v>
      </c>
      <c r="E335" s="10">
        <v>6800000</v>
      </c>
      <c r="F335" s="9">
        <v>2</v>
      </c>
      <c r="G335" s="9"/>
      <c r="H335" s="8"/>
    </row>
    <row r="336" spans="2:8">
      <c r="B336" s="12">
        <v>30</v>
      </c>
      <c r="C336" s="11">
        <v>4</v>
      </c>
      <c r="D336" s="9" t="s">
        <v>0</v>
      </c>
      <c r="E336" s="10">
        <v>12300000</v>
      </c>
      <c r="F336" s="9">
        <v>2</v>
      </c>
      <c r="G336" s="9"/>
      <c r="H336" s="8"/>
    </row>
    <row r="337" spans="2:8">
      <c r="B337" s="18">
        <v>30</v>
      </c>
      <c r="C337" s="17">
        <v>5</v>
      </c>
      <c r="D337" s="15" t="s">
        <v>0</v>
      </c>
      <c r="E337" s="16">
        <v>5850000</v>
      </c>
      <c r="F337" s="15">
        <v>2</v>
      </c>
      <c r="G337" s="15"/>
      <c r="H337" s="14"/>
    </row>
    <row r="338" spans="2:8">
      <c r="B338" s="23">
        <v>31</v>
      </c>
      <c r="C338" s="22">
        <v>1</v>
      </c>
      <c r="D338" s="20" t="s">
        <v>0</v>
      </c>
      <c r="E338" s="21">
        <v>1510000</v>
      </c>
      <c r="F338" s="20">
        <v>2</v>
      </c>
      <c r="G338" s="20">
        <v>17</v>
      </c>
      <c r="H338" s="19" t="s">
        <v>2</v>
      </c>
    </row>
    <row r="339" spans="2:8">
      <c r="B339" s="12">
        <v>31</v>
      </c>
      <c r="C339" s="11">
        <v>2</v>
      </c>
      <c r="D339" s="9" t="s">
        <v>0</v>
      </c>
      <c r="E339" s="10">
        <v>10700000</v>
      </c>
      <c r="F339" s="9">
        <v>2</v>
      </c>
      <c r="G339" s="9"/>
      <c r="H339" s="8"/>
    </row>
    <row r="340" spans="2:8">
      <c r="B340" s="12">
        <v>31</v>
      </c>
      <c r="C340" s="11">
        <v>3</v>
      </c>
      <c r="D340" s="9" t="s">
        <v>0</v>
      </c>
      <c r="E340" s="10">
        <v>4710000</v>
      </c>
      <c r="F340" s="9">
        <v>2</v>
      </c>
      <c r="G340" s="9"/>
      <c r="H340" s="8"/>
    </row>
    <row r="341" spans="2:8">
      <c r="B341" s="12">
        <v>31</v>
      </c>
      <c r="C341" s="11">
        <v>4</v>
      </c>
      <c r="D341" s="9" t="s">
        <v>0</v>
      </c>
      <c r="E341" s="10">
        <v>9070000</v>
      </c>
      <c r="F341" s="9">
        <v>2</v>
      </c>
      <c r="G341" s="9"/>
      <c r="H341" s="8"/>
    </row>
    <row r="342" spans="2:8">
      <c r="B342" s="18">
        <v>31</v>
      </c>
      <c r="C342" s="17">
        <v>5</v>
      </c>
      <c r="D342" s="15" t="s">
        <v>0</v>
      </c>
      <c r="E342" s="16">
        <v>15700000</v>
      </c>
      <c r="F342" s="15">
        <v>2</v>
      </c>
      <c r="G342" s="15"/>
      <c r="H342" s="14"/>
    </row>
    <row r="343" spans="2:8">
      <c r="B343" s="23">
        <v>32</v>
      </c>
      <c r="C343" s="22">
        <v>1</v>
      </c>
      <c r="D343" s="20" t="s">
        <v>0</v>
      </c>
      <c r="E343" s="21">
        <v>7000000</v>
      </c>
      <c r="F343" s="20">
        <v>2</v>
      </c>
      <c r="G343" s="20">
        <v>8</v>
      </c>
      <c r="H343" s="19">
        <v>5</v>
      </c>
    </row>
    <row r="344" spans="2:8">
      <c r="B344" s="12">
        <v>32</v>
      </c>
      <c r="C344" s="11">
        <v>2</v>
      </c>
      <c r="D344" s="9" t="s">
        <v>0</v>
      </c>
      <c r="E344" s="10">
        <v>16900000</v>
      </c>
      <c r="F344" s="9">
        <v>2</v>
      </c>
      <c r="G344" s="9"/>
      <c r="H344" s="8"/>
    </row>
    <row r="345" spans="2:8">
      <c r="B345" s="12">
        <v>32</v>
      </c>
      <c r="C345" s="11">
        <v>3</v>
      </c>
      <c r="D345" s="9" t="s">
        <v>0</v>
      </c>
      <c r="E345" s="10">
        <v>6930000</v>
      </c>
      <c r="F345" s="9">
        <v>2</v>
      </c>
      <c r="G345" s="9"/>
      <c r="H345" s="8"/>
    </row>
    <row r="346" spans="2:8">
      <c r="B346" s="12">
        <v>32</v>
      </c>
      <c r="C346" s="11">
        <v>4</v>
      </c>
      <c r="D346" s="9" t="s">
        <v>0</v>
      </c>
      <c r="E346" s="10">
        <v>9200000</v>
      </c>
      <c r="F346" s="9">
        <v>2</v>
      </c>
      <c r="G346" s="9"/>
      <c r="H346" s="8"/>
    </row>
    <row r="347" spans="2:8">
      <c r="B347" s="18">
        <v>32</v>
      </c>
      <c r="C347" s="17">
        <v>5</v>
      </c>
      <c r="D347" s="15" t="s">
        <v>0</v>
      </c>
      <c r="E347" s="16">
        <v>10400000</v>
      </c>
      <c r="F347" s="15">
        <v>2</v>
      </c>
      <c r="G347" s="15"/>
      <c r="H347" s="14"/>
    </row>
    <row r="348" spans="2:8">
      <c r="B348" s="12">
        <v>32</v>
      </c>
      <c r="C348" s="11">
        <v>1</v>
      </c>
      <c r="D348" s="9" t="s">
        <v>0</v>
      </c>
      <c r="E348" s="10">
        <v>28200000</v>
      </c>
      <c r="F348" s="9">
        <v>4</v>
      </c>
      <c r="G348" s="9">
        <v>28</v>
      </c>
      <c r="H348" s="8" t="s">
        <v>1</v>
      </c>
    </row>
    <row r="349" spans="2:8">
      <c r="B349" s="12">
        <v>32</v>
      </c>
      <c r="C349" s="11">
        <v>2</v>
      </c>
      <c r="D349" s="9" t="s">
        <v>0</v>
      </c>
      <c r="E349" s="10">
        <v>15700000</v>
      </c>
      <c r="F349" s="9">
        <v>4</v>
      </c>
      <c r="G349" s="9"/>
      <c r="H349" s="8"/>
    </row>
    <row r="350" spans="2:8">
      <c r="B350" s="12">
        <v>32</v>
      </c>
      <c r="C350" s="11">
        <v>3</v>
      </c>
      <c r="D350" s="9" t="s">
        <v>0</v>
      </c>
      <c r="E350" s="10">
        <v>11100000</v>
      </c>
      <c r="F350" s="9">
        <v>4</v>
      </c>
      <c r="G350" s="9"/>
      <c r="H350" s="8"/>
    </row>
    <row r="351" spans="2:8">
      <c r="B351" s="12">
        <v>32</v>
      </c>
      <c r="C351" s="11">
        <v>4</v>
      </c>
      <c r="D351" s="9" t="s">
        <v>0</v>
      </c>
      <c r="E351" s="13">
        <v>43200000</v>
      </c>
      <c r="F351" s="9">
        <v>4</v>
      </c>
      <c r="G351" s="9"/>
      <c r="H351" s="8"/>
    </row>
    <row r="352" spans="2:8">
      <c r="B352" s="12">
        <v>32</v>
      </c>
      <c r="C352" s="11">
        <v>5</v>
      </c>
      <c r="D352" s="9" t="s">
        <v>0</v>
      </c>
      <c r="E352" s="13">
        <v>40700000</v>
      </c>
      <c r="F352" s="9">
        <v>4</v>
      </c>
      <c r="G352" s="9"/>
      <c r="H352" s="8"/>
    </row>
    <row r="353" spans="2:8">
      <c r="B353" s="12">
        <v>32</v>
      </c>
      <c r="C353" s="11">
        <v>6</v>
      </c>
      <c r="D353" s="9" t="s">
        <v>0</v>
      </c>
      <c r="E353" s="10">
        <v>1250000</v>
      </c>
      <c r="F353" s="9">
        <v>4</v>
      </c>
      <c r="G353" s="9"/>
      <c r="H353" s="8"/>
    </row>
    <row r="354" spans="2:8">
      <c r="B354" s="12">
        <v>32</v>
      </c>
      <c r="C354" s="11">
        <v>7</v>
      </c>
      <c r="D354" s="9" t="s">
        <v>0</v>
      </c>
      <c r="E354" s="10">
        <v>5070000</v>
      </c>
      <c r="F354" s="9">
        <v>4</v>
      </c>
      <c r="G354" s="9"/>
      <c r="H354" s="8"/>
    </row>
    <row r="355" spans="2:8">
      <c r="B355" s="12">
        <v>32</v>
      </c>
      <c r="C355" s="11">
        <v>8</v>
      </c>
      <c r="D355" s="9" t="s">
        <v>0</v>
      </c>
      <c r="E355" s="10">
        <v>753000</v>
      </c>
      <c r="F355" s="9">
        <v>4</v>
      </c>
      <c r="G355" s="9"/>
      <c r="H355" s="8"/>
    </row>
    <row r="356" spans="2:8">
      <c r="B356" s="12">
        <v>32</v>
      </c>
      <c r="C356" s="11">
        <v>9</v>
      </c>
      <c r="D356" s="9" t="s">
        <v>0</v>
      </c>
      <c r="E356" s="10">
        <v>2210000</v>
      </c>
      <c r="F356" s="9">
        <v>4</v>
      </c>
      <c r="G356" s="9"/>
      <c r="H356" s="8"/>
    </row>
    <row r="357" spans="2:8" ht="16" thickBot="1">
      <c r="B357" s="7">
        <v>32</v>
      </c>
      <c r="C357" s="6">
        <v>10</v>
      </c>
      <c r="D357" s="4" t="s">
        <v>0</v>
      </c>
      <c r="E357" s="5">
        <v>1980000</v>
      </c>
      <c r="F357" s="4">
        <v>4</v>
      </c>
      <c r="G357" s="4"/>
      <c r="H357" s="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27"/>
  <sheetViews>
    <sheetView workbookViewId="0">
      <selection activeCell="E29" sqref="E29"/>
    </sheetView>
  </sheetViews>
  <sheetFormatPr baseColWidth="10" defaultRowHeight="15" x14ac:dyDescent="0"/>
  <cols>
    <col min="5" max="5" width="16.83203125" customWidth="1"/>
    <col min="6" max="6" width="15.33203125" customWidth="1"/>
    <col min="7" max="7" width="33.33203125" style="2" customWidth="1"/>
  </cols>
  <sheetData>
    <row r="2" spans="2:10">
      <c r="B2" s="113"/>
      <c r="C2" s="113" t="s">
        <v>37</v>
      </c>
      <c r="D2" s="113" t="s">
        <v>45</v>
      </c>
      <c r="E2" s="113" t="s">
        <v>46</v>
      </c>
      <c r="F2" s="113" t="s">
        <v>47</v>
      </c>
      <c r="G2" s="113" t="s">
        <v>48</v>
      </c>
    </row>
    <row r="3" spans="2:10">
      <c r="C3" s="114" t="s">
        <v>49</v>
      </c>
      <c r="D3">
        <v>1</v>
      </c>
      <c r="E3" s="115">
        <v>820000</v>
      </c>
      <c r="F3">
        <v>1</v>
      </c>
      <c r="G3" s="116">
        <v>8</v>
      </c>
      <c r="I3" s="35"/>
      <c r="J3" t="s">
        <v>50</v>
      </c>
    </row>
    <row r="4" spans="2:10">
      <c r="D4">
        <v>2</v>
      </c>
      <c r="E4" s="115">
        <v>1680000</v>
      </c>
      <c r="F4">
        <v>1</v>
      </c>
    </row>
    <row r="5" spans="2:10">
      <c r="D5">
        <v>3</v>
      </c>
      <c r="E5" s="115">
        <v>3280000</v>
      </c>
      <c r="F5">
        <v>1</v>
      </c>
    </row>
    <row r="6" spans="2:10">
      <c r="D6">
        <v>4</v>
      </c>
      <c r="E6" s="115">
        <v>1440000</v>
      </c>
      <c r="F6">
        <v>1</v>
      </c>
    </row>
    <row r="7" spans="2:10">
      <c r="D7">
        <v>5</v>
      </c>
      <c r="E7" s="115">
        <v>780000</v>
      </c>
      <c r="F7">
        <v>1</v>
      </c>
    </row>
    <row r="8" spans="2:10">
      <c r="C8" s="114">
        <v>29</v>
      </c>
      <c r="D8">
        <v>1</v>
      </c>
      <c r="E8" s="115">
        <v>1060000</v>
      </c>
      <c r="F8">
        <v>3</v>
      </c>
      <c r="G8" s="116">
        <v>16</v>
      </c>
    </row>
    <row r="9" spans="2:10">
      <c r="D9">
        <v>2</v>
      </c>
      <c r="E9" s="115">
        <v>1310000</v>
      </c>
      <c r="F9">
        <v>3</v>
      </c>
    </row>
    <row r="10" spans="2:10">
      <c r="D10">
        <v>3</v>
      </c>
      <c r="E10" s="115">
        <v>1180000</v>
      </c>
      <c r="F10">
        <v>3</v>
      </c>
    </row>
    <row r="11" spans="2:10">
      <c r="D11">
        <v>4</v>
      </c>
      <c r="E11" s="115">
        <v>1200000</v>
      </c>
      <c r="F11">
        <v>3</v>
      </c>
    </row>
    <row r="12" spans="2:10">
      <c r="D12">
        <v>5</v>
      </c>
      <c r="E12" s="115">
        <v>4400000</v>
      </c>
      <c r="F12">
        <v>3</v>
      </c>
    </row>
    <row r="13" spans="2:10">
      <c r="C13" s="114" t="s">
        <v>51</v>
      </c>
      <c r="D13">
        <v>1</v>
      </c>
      <c r="E13" s="115">
        <v>1970000</v>
      </c>
      <c r="F13">
        <v>3</v>
      </c>
      <c r="G13" s="116">
        <v>36</v>
      </c>
    </row>
    <row r="14" spans="2:10">
      <c r="D14">
        <v>2</v>
      </c>
      <c r="E14" s="115">
        <v>1300000</v>
      </c>
      <c r="F14">
        <v>3</v>
      </c>
    </row>
    <row r="15" spans="2:10">
      <c r="D15">
        <v>3</v>
      </c>
      <c r="E15" s="115">
        <v>4240000</v>
      </c>
      <c r="F15">
        <v>3</v>
      </c>
    </row>
    <row r="16" spans="2:10">
      <c r="D16">
        <v>4</v>
      </c>
      <c r="E16" s="115">
        <v>2580000</v>
      </c>
      <c r="F16">
        <v>3</v>
      </c>
    </row>
    <row r="17" spans="3:7">
      <c r="D17">
        <v>5</v>
      </c>
      <c r="E17" s="115">
        <v>501000</v>
      </c>
      <c r="F17">
        <v>3</v>
      </c>
    </row>
    <row r="18" spans="3:7">
      <c r="C18" s="114" t="s">
        <v>25</v>
      </c>
      <c r="D18">
        <v>1</v>
      </c>
      <c r="E18" s="115">
        <v>632000</v>
      </c>
      <c r="F18">
        <v>3</v>
      </c>
      <c r="G18" s="116">
        <v>30</v>
      </c>
    </row>
    <row r="19" spans="3:7">
      <c r="D19">
        <v>2</v>
      </c>
      <c r="E19" s="115">
        <v>3290000</v>
      </c>
      <c r="F19">
        <v>3</v>
      </c>
    </row>
    <row r="20" spans="3:7">
      <c r="D20">
        <v>3</v>
      </c>
      <c r="E20" s="115">
        <v>5180000</v>
      </c>
      <c r="F20">
        <v>3</v>
      </c>
    </row>
    <row r="21" spans="3:7">
      <c r="D21">
        <v>4</v>
      </c>
      <c r="E21" s="115">
        <v>2200000</v>
      </c>
      <c r="F21">
        <v>3</v>
      </c>
    </row>
    <row r="22" spans="3:7">
      <c r="D22">
        <v>5</v>
      </c>
      <c r="E22" s="115">
        <v>1950000</v>
      </c>
      <c r="F22">
        <v>3</v>
      </c>
    </row>
    <row r="23" spans="3:7">
      <c r="C23" s="114">
        <v>15</v>
      </c>
      <c r="D23">
        <v>1</v>
      </c>
      <c r="E23" s="115">
        <v>3330000</v>
      </c>
      <c r="F23">
        <v>3</v>
      </c>
      <c r="G23" s="116">
        <v>41</v>
      </c>
    </row>
    <row r="24" spans="3:7">
      <c r="D24">
        <v>2</v>
      </c>
      <c r="E24" s="115">
        <v>1800000</v>
      </c>
      <c r="F24">
        <v>3</v>
      </c>
    </row>
    <row r="25" spans="3:7">
      <c r="D25">
        <v>3</v>
      </c>
      <c r="E25" s="115">
        <v>1790000</v>
      </c>
      <c r="F25">
        <v>3</v>
      </c>
    </row>
    <row r="26" spans="3:7">
      <c r="D26">
        <v>4</v>
      </c>
      <c r="E26" s="115">
        <v>2070000</v>
      </c>
      <c r="F26">
        <v>3</v>
      </c>
    </row>
    <row r="27" spans="3:7">
      <c r="D27">
        <v>5</v>
      </c>
      <c r="E27" s="115">
        <v>5030000</v>
      </c>
      <c r="F27">
        <v>3</v>
      </c>
    </row>
    <row r="28" spans="3:7">
      <c r="C28" s="114">
        <v>9</v>
      </c>
      <c r="D28">
        <v>1</v>
      </c>
      <c r="E28" s="115">
        <v>3450000</v>
      </c>
      <c r="F28">
        <v>3</v>
      </c>
      <c r="G28" s="116">
        <v>24</v>
      </c>
    </row>
    <row r="29" spans="3:7">
      <c r="D29">
        <v>2</v>
      </c>
      <c r="E29" s="115">
        <v>2010000</v>
      </c>
      <c r="F29">
        <v>3</v>
      </c>
    </row>
    <row r="30" spans="3:7">
      <c r="D30">
        <v>3</v>
      </c>
      <c r="E30" s="115">
        <v>3240000</v>
      </c>
      <c r="F30">
        <v>3</v>
      </c>
    </row>
    <row r="31" spans="3:7">
      <c r="D31">
        <v>4</v>
      </c>
      <c r="E31" s="115">
        <v>2750000</v>
      </c>
      <c r="F31">
        <v>3</v>
      </c>
    </row>
    <row r="32" spans="3:7">
      <c r="D32">
        <v>5</v>
      </c>
      <c r="E32" s="115">
        <v>3930000</v>
      </c>
      <c r="F32">
        <v>3</v>
      </c>
    </row>
    <row r="33" spans="3:7">
      <c r="C33" s="114" t="s">
        <v>52</v>
      </c>
      <c r="D33">
        <v>1</v>
      </c>
      <c r="E33" s="115">
        <v>2070000</v>
      </c>
      <c r="F33">
        <v>1</v>
      </c>
      <c r="G33" s="116">
        <v>38</v>
      </c>
    </row>
    <row r="34" spans="3:7">
      <c r="D34">
        <v>2</v>
      </c>
      <c r="E34" s="115">
        <v>2820000</v>
      </c>
      <c r="F34">
        <v>1</v>
      </c>
    </row>
    <row r="35" spans="3:7">
      <c r="D35">
        <v>3</v>
      </c>
      <c r="E35" s="115">
        <v>1870000</v>
      </c>
      <c r="F35">
        <v>1</v>
      </c>
    </row>
    <row r="36" spans="3:7">
      <c r="D36">
        <v>4</v>
      </c>
      <c r="E36" s="115">
        <v>1590000</v>
      </c>
      <c r="F36">
        <v>1</v>
      </c>
    </row>
    <row r="37" spans="3:7">
      <c r="D37">
        <v>5</v>
      </c>
      <c r="E37" s="115">
        <v>7070000</v>
      </c>
      <c r="F37">
        <v>1</v>
      </c>
    </row>
    <row r="38" spans="3:7">
      <c r="C38" s="114">
        <v>18</v>
      </c>
      <c r="D38">
        <v>1</v>
      </c>
      <c r="E38" s="115">
        <v>1530000</v>
      </c>
      <c r="F38">
        <v>3</v>
      </c>
      <c r="G38" s="2">
        <v>18</v>
      </c>
    </row>
    <row r="39" spans="3:7">
      <c r="D39">
        <v>2</v>
      </c>
      <c r="E39" s="115">
        <v>3400000</v>
      </c>
      <c r="F39">
        <v>3</v>
      </c>
    </row>
    <row r="40" spans="3:7">
      <c r="D40">
        <v>3</v>
      </c>
      <c r="E40" s="115">
        <v>4620000</v>
      </c>
      <c r="F40">
        <v>3</v>
      </c>
    </row>
    <row r="41" spans="3:7">
      <c r="D41">
        <v>4</v>
      </c>
      <c r="E41" s="115">
        <v>1930000</v>
      </c>
      <c r="F41">
        <v>3</v>
      </c>
    </row>
    <row r="42" spans="3:7">
      <c r="D42">
        <v>5</v>
      </c>
      <c r="E42" s="115">
        <v>4330000</v>
      </c>
      <c r="F42">
        <v>3</v>
      </c>
    </row>
    <row r="43" spans="3:7">
      <c r="C43" s="114" t="s">
        <v>24</v>
      </c>
      <c r="D43">
        <v>1</v>
      </c>
      <c r="E43" s="115">
        <v>2550000</v>
      </c>
      <c r="F43">
        <v>3</v>
      </c>
      <c r="G43" s="116">
        <v>32</v>
      </c>
    </row>
    <row r="44" spans="3:7">
      <c r="D44">
        <v>2</v>
      </c>
      <c r="E44" s="115">
        <v>5570000</v>
      </c>
      <c r="F44">
        <v>3</v>
      </c>
    </row>
    <row r="45" spans="3:7">
      <c r="D45">
        <v>3</v>
      </c>
      <c r="E45" s="117">
        <v>9133</v>
      </c>
      <c r="F45">
        <v>3</v>
      </c>
    </row>
    <row r="46" spans="3:7">
      <c r="D46">
        <v>4</v>
      </c>
      <c r="E46" s="117">
        <v>6866</v>
      </c>
      <c r="F46">
        <v>3</v>
      </c>
    </row>
    <row r="47" spans="3:7">
      <c r="D47">
        <v>5</v>
      </c>
      <c r="E47" s="115">
        <v>2710000</v>
      </c>
      <c r="F47">
        <v>3</v>
      </c>
    </row>
    <row r="48" spans="3:7">
      <c r="C48" s="114">
        <v>42</v>
      </c>
      <c r="D48">
        <v>1</v>
      </c>
      <c r="E48" s="115">
        <v>840000</v>
      </c>
      <c r="F48">
        <v>3</v>
      </c>
      <c r="G48" s="116">
        <v>40</v>
      </c>
    </row>
    <row r="49" spans="3:7">
      <c r="D49">
        <v>2</v>
      </c>
      <c r="E49" s="115">
        <v>2050000</v>
      </c>
      <c r="F49">
        <v>3</v>
      </c>
    </row>
    <row r="50" spans="3:7">
      <c r="D50">
        <v>3</v>
      </c>
      <c r="E50" s="118">
        <v>17100</v>
      </c>
      <c r="F50">
        <v>3</v>
      </c>
    </row>
    <row r="51" spans="3:7">
      <c r="D51">
        <v>4</v>
      </c>
      <c r="E51" s="115">
        <v>9600000</v>
      </c>
      <c r="F51">
        <v>3</v>
      </c>
    </row>
    <row r="52" spans="3:7">
      <c r="D52">
        <v>5</v>
      </c>
      <c r="E52" s="115">
        <v>2870000</v>
      </c>
      <c r="F52">
        <v>3</v>
      </c>
    </row>
    <row r="53" spans="3:7">
      <c r="C53" s="114" t="s">
        <v>53</v>
      </c>
      <c r="D53">
        <v>1</v>
      </c>
      <c r="E53" s="115">
        <v>3320000</v>
      </c>
      <c r="F53">
        <v>1</v>
      </c>
      <c r="G53" s="116">
        <v>22</v>
      </c>
    </row>
    <row r="54" spans="3:7">
      <c r="D54">
        <v>2</v>
      </c>
      <c r="E54" s="115">
        <v>8000000</v>
      </c>
      <c r="F54">
        <v>1</v>
      </c>
    </row>
    <row r="55" spans="3:7">
      <c r="D55">
        <v>3</v>
      </c>
      <c r="E55" s="115">
        <v>5710000</v>
      </c>
      <c r="F55">
        <v>1</v>
      </c>
    </row>
    <row r="56" spans="3:7">
      <c r="D56">
        <v>4</v>
      </c>
      <c r="E56" s="115">
        <v>2540000</v>
      </c>
      <c r="F56">
        <v>1</v>
      </c>
    </row>
    <row r="57" spans="3:7">
      <c r="D57">
        <v>5</v>
      </c>
      <c r="E57" s="115">
        <v>2090000</v>
      </c>
      <c r="F57">
        <v>1</v>
      </c>
    </row>
    <row r="58" spans="3:7">
      <c r="C58" s="114">
        <v>37</v>
      </c>
      <c r="D58">
        <v>1</v>
      </c>
      <c r="E58" s="118">
        <v>0</v>
      </c>
      <c r="F58">
        <v>1</v>
      </c>
      <c r="G58" s="116">
        <v>8</v>
      </c>
    </row>
    <row r="59" spans="3:7">
      <c r="D59">
        <v>2</v>
      </c>
      <c r="E59" s="115">
        <v>2950000</v>
      </c>
      <c r="F59">
        <v>1</v>
      </c>
    </row>
    <row r="60" spans="3:7">
      <c r="D60">
        <v>3</v>
      </c>
      <c r="E60" s="115">
        <v>3910000</v>
      </c>
      <c r="F60">
        <v>1</v>
      </c>
    </row>
    <row r="61" spans="3:7">
      <c r="D61">
        <v>4</v>
      </c>
      <c r="E61" s="115">
        <v>7000000</v>
      </c>
      <c r="F61">
        <v>1</v>
      </c>
    </row>
    <row r="62" spans="3:7">
      <c r="D62">
        <v>5</v>
      </c>
      <c r="E62" s="115">
        <v>4170000</v>
      </c>
      <c r="F62">
        <v>1</v>
      </c>
    </row>
    <row r="63" spans="3:7">
      <c r="C63" s="114">
        <v>143</v>
      </c>
      <c r="D63">
        <v>1</v>
      </c>
      <c r="E63" s="115">
        <v>4930000</v>
      </c>
      <c r="F63">
        <v>1</v>
      </c>
      <c r="G63" s="116">
        <v>5</v>
      </c>
    </row>
    <row r="64" spans="3:7">
      <c r="D64">
        <v>2</v>
      </c>
      <c r="E64" s="115">
        <v>8970000</v>
      </c>
      <c r="F64">
        <v>1</v>
      </c>
    </row>
    <row r="65" spans="3:7">
      <c r="D65">
        <v>3</v>
      </c>
      <c r="E65" s="115">
        <v>3930000</v>
      </c>
      <c r="F65">
        <v>1</v>
      </c>
    </row>
    <row r="66" spans="3:7">
      <c r="D66">
        <v>4</v>
      </c>
      <c r="E66" s="115">
        <v>1950000</v>
      </c>
      <c r="F66">
        <v>1</v>
      </c>
    </row>
    <row r="67" spans="3:7">
      <c r="D67">
        <v>5</v>
      </c>
      <c r="E67" s="115">
        <v>2870000</v>
      </c>
      <c r="F67">
        <v>1</v>
      </c>
    </row>
    <row r="68" spans="3:7">
      <c r="C68" s="114" t="s">
        <v>54</v>
      </c>
      <c r="D68">
        <v>1</v>
      </c>
      <c r="E68" s="115">
        <v>5370000</v>
      </c>
      <c r="F68">
        <v>1</v>
      </c>
      <c r="G68" s="116">
        <v>28</v>
      </c>
    </row>
    <row r="69" spans="3:7">
      <c r="D69">
        <v>2</v>
      </c>
      <c r="E69" s="115">
        <v>2210000</v>
      </c>
      <c r="F69">
        <v>1</v>
      </c>
    </row>
    <row r="70" spans="3:7">
      <c r="D70">
        <v>3</v>
      </c>
      <c r="E70" s="115">
        <v>7330000</v>
      </c>
      <c r="F70">
        <v>1</v>
      </c>
    </row>
    <row r="71" spans="3:7">
      <c r="D71">
        <v>4</v>
      </c>
      <c r="E71" s="115">
        <v>5410000</v>
      </c>
      <c r="F71">
        <v>1</v>
      </c>
    </row>
    <row r="72" spans="3:7">
      <c r="D72">
        <v>5</v>
      </c>
      <c r="E72" s="115">
        <v>3310000</v>
      </c>
      <c r="F72">
        <v>1</v>
      </c>
    </row>
    <row r="73" spans="3:7">
      <c r="C73" s="114">
        <v>146</v>
      </c>
      <c r="D73">
        <v>1</v>
      </c>
      <c r="E73" s="115">
        <v>5220000</v>
      </c>
      <c r="F73">
        <v>1</v>
      </c>
      <c r="G73" s="116">
        <v>10</v>
      </c>
    </row>
    <row r="74" spans="3:7">
      <c r="D74">
        <v>2</v>
      </c>
      <c r="E74" s="115">
        <v>3030000</v>
      </c>
      <c r="F74">
        <v>1</v>
      </c>
    </row>
    <row r="75" spans="3:7">
      <c r="D75">
        <v>3</v>
      </c>
      <c r="E75" s="115">
        <v>8130000</v>
      </c>
      <c r="F75">
        <v>1</v>
      </c>
    </row>
    <row r="76" spans="3:7">
      <c r="D76">
        <v>4</v>
      </c>
      <c r="E76" s="115">
        <v>4760000</v>
      </c>
      <c r="F76">
        <v>1</v>
      </c>
    </row>
    <row r="77" spans="3:7">
      <c r="D77">
        <v>5</v>
      </c>
      <c r="E77" s="115">
        <v>2840000</v>
      </c>
      <c r="F77">
        <v>1</v>
      </c>
    </row>
    <row r="78" spans="3:7">
      <c r="C78" s="114" t="s">
        <v>55</v>
      </c>
      <c r="D78" s="119">
        <v>1</v>
      </c>
      <c r="E78" s="115">
        <v>4670000</v>
      </c>
      <c r="F78">
        <v>3</v>
      </c>
      <c r="G78" s="116">
        <v>33</v>
      </c>
    </row>
    <row r="79" spans="3:7">
      <c r="D79" s="119">
        <v>2</v>
      </c>
      <c r="E79" s="115">
        <v>7090000</v>
      </c>
      <c r="F79">
        <v>3</v>
      </c>
    </row>
    <row r="80" spans="3:7">
      <c r="D80" s="119">
        <v>3</v>
      </c>
      <c r="E80" s="115">
        <v>4130000</v>
      </c>
      <c r="F80">
        <v>3</v>
      </c>
    </row>
    <row r="81" spans="3:7">
      <c r="D81" s="119">
        <v>4</v>
      </c>
      <c r="E81" s="115">
        <v>4470000</v>
      </c>
      <c r="F81">
        <v>3</v>
      </c>
    </row>
    <row r="82" spans="3:7">
      <c r="D82" s="119">
        <v>5</v>
      </c>
      <c r="E82" s="115">
        <v>4270000</v>
      </c>
      <c r="F82">
        <v>3</v>
      </c>
    </row>
    <row r="83" spans="3:7">
      <c r="C83" s="114" t="s">
        <v>56</v>
      </c>
      <c r="D83" s="119">
        <v>1</v>
      </c>
      <c r="E83" s="115">
        <v>13400000</v>
      </c>
      <c r="F83">
        <v>3</v>
      </c>
      <c r="G83" s="116">
        <v>21</v>
      </c>
    </row>
    <row r="84" spans="3:7">
      <c r="D84" s="119">
        <v>2</v>
      </c>
      <c r="E84" s="115">
        <v>6150000</v>
      </c>
      <c r="F84">
        <v>3</v>
      </c>
    </row>
    <row r="85" spans="3:7">
      <c r="D85" s="119">
        <v>3</v>
      </c>
      <c r="E85" s="115">
        <v>3530000</v>
      </c>
      <c r="F85">
        <v>3</v>
      </c>
    </row>
    <row r="86" spans="3:7">
      <c r="D86" s="119">
        <v>4</v>
      </c>
      <c r="E86" s="115">
        <v>3870000</v>
      </c>
      <c r="F86">
        <v>3</v>
      </c>
    </row>
    <row r="87" spans="3:7">
      <c r="D87" s="119">
        <v>5</v>
      </c>
      <c r="E87" s="115">
        <v>1480000</v>
      </c>
      <c r="F87">
        <v>3</v>
      </c>
    </row>
    <row r="88" spans="3:7">
      <c r="C88" s="114" t="s">
        <v>57</v>
      </c>
      <c r="D88" s="119">
        <v>1</v>
      </c>
      <c r="E88" s="115">
        <v>5470000</v>
      </c>
      <c r="F88">
        <v>1</v>
      </c>
      <c r="G88" s="116">
        <v>27</v>
      </c>
    </row>
    <row r="89" spans="3:7">
      <c r="D89" s="119">
        <v>2</v>
      </c>
      <c r="E89" s="115">
        <v>9600000</v>
      </c>
      <c r="F89">
        <v>1</v>
      </c>
    </row>
    <row r="90" spans="3:7">
      <c r="D90" s="119">
        <v>3</v>
      </c>
      <c r="E90" s="115">
        <v>3870000</v>
      </c>
      <c r="F90">
        <v>1</v>
      </c>
    </row>
    <row r="91" spans="3:7">
      <c r="D91" s="119">
        <v>4</v>
      </c>
      <c r="E91" s="115">
        <v>3280000</v>
      </c>
      <c r="F91">
        <v>1</v>
      </c>
    </row>
    <row r="92" spans="3:7">
      <c r="D92" s="119">
        <v>5</v>
      </c>
      <c r="E92" s="115">
        <v>7130000</v>
      </c>
      <c r="F92">
        <v>1</v>
      </c>
    </row>
    <row r="93" spans="3:7">
      <c r="C93" s="114" t="s">
        <v>58</v>
      </c>
      <c r="D93" s="119">
        <v>1</v>
      </c>
      <c r="E93" s="115">
        <v>5400000</v>
      </c>
      <c r="F93">
        <v>3</v>
      </c>
      <c r="G93" s="116">
        <v>28</v>
      </c>
    </row>
    <row r="94" spans="3:7">
      <c r="D94" s="119">
        <v>2</v>
      </c>
      <c r="E94" s="115">
        <v>5770000</v>
      </c>
      <c r="F94">
        <v>3</v>
      </c>
    </row>
    <row r="95" spans="3:7">
      <c r="D95" s="119">
        <v>3</v>
      </c>
      <c r="E95" s="115">
        <v>14600000</v>
      </c>
      <c r="F95">
        <v>3</v>
      </c>
    </row>
    <row r="96" spans="3:7">
      <c r="D96" s="119">
        <v>4</v>
      </c>
      <c r="E96" s="115">
        <v>7000000</v>
      </c>
      <c r="F96">
        <v>3</v>
      </c>
    </row>
    <row r="97" spans="3:7">
      <c r="D97" s="119">
        <v>5</v>
      </c>
      <c r="E97" s="115">
        <v>5470000</v>
      </c>
      <c r="F97">
        <v>3</v>
      </c>
    </row>
    <row r="98" spans="3:7">
      <c r="C98" s="114" t="s">
        <v>59</v>
      </c>
      <c r="D98" s="119">
        <v>1</v>
      </c>
      <c r="E98" s="115">
        <v>13200000</v>
      </c>
      <c r="F98">
        <v>3</v>
      </c>
      <c r="G98" s="116">
        <v>40</v>
      </c>
    </row>
    <row r="99" spans="3:7">
      <c r="D99" s="119">
        <v>2</v>
      </c>
      <c r="E99" s="115">
        <v>6430000</v>
      </c>
      <c r="F99">
        <v>3</v>
      </c>
    </row>
    <row r="100" spans="3:7">
      <c r="D100" s="119">
        <v>3</v>
      </c>
      <c r="E100" s="115">
        <v>16400000</v>
      </c>
      <c r="F100">
        <v>3</v>
      </c>
    </row>
    <row r="101" spans="3:7">
      <c r="D101" s="119">
        <v>4</v>
      </c>
      <c r="E101" s="115">
        <v>2900000</v>
      </c>
      <c r="F101">
        <v>3</v>
      </c>
    </row>
    <row r="102" spans="3:7">
      <c r="D102" s="119">
        <v>5</v>
      </c>
      <c r="E102" s="115">
        <v>1650000</v>
      </c>
      <c r="F102">
        <v>3</v>
      </c>
    </row>
    <row r="103" spans="3:7">
      <c r="C103" s="114">
        <v>7</v>
      </c>
      <c r="D103" s="119">
        <v>1</v>
      </c>
      <c r="E103" s="115">
        <v>4370000</v>
      </c>
      <c r="F103">
        <v>1</v>
      </c>
      <c r="G103" s="116">
        <v>7</v>
      </c>
    </row>
    <row r="104" spans="3:7">
      <c r="D104" s="119">
        <v>2</v>
      </c>
      <c r="E104" s="115">
        <v>13300000</v>
      </c>
      <c r="F104">
        <v>1</v>
      </c>
    </row>
    <row r="105" spans="3:7">
      <c r="D105" s="119">
        <v>3</v>
      </c>
      <c r="E105" s="115">
        <v>5870000</v>
      </c>
      <c r="F105">
        <v>1</v>
      </c>
    </row>
    <row r="106" spans="3:7">
      <c r="D106" s="119">
        <v>4</v>
      </c>
      <c r="E106" s="115">
        <v>13600000</v>
      </c>
      <c r="F106">
        <v>1</v>
      </c>
    </row>
    <row r="107" spans="3:7">
      <c r="D107" s="119">
        <v>5</v>
      </c>
      <c r="E107" s="115">
        <v>4270000</v>
      </c>
      <c r="F107">
        <v>1</v>
      </c>
    </row>
    <row r="108" spans="3:7">
      <c r="C108" s="114" t="s">
        <v>60</v>
      </c>
      <c r="D108" s="119">
        <v>1</v>
      </c>
      <c r="E108" s="115">
        <v>5070000</v>
      </c>
      <c r="F108">
        <v>1</v>
      </c>
      <c r="G108" s="116">
        <v>15</v>
      </c>
    </row>
    <row r="109" spans="3:7">
      <c r="D109" s="119">
        <v>2</v>
      </c>
      <c r="E109" s="115">
        <v>8370000</v>
      </c>
      <c r="F109">
        <v>1</v>
      </c>
    </row>
    <row r="110" spans="3:7">
      <c r="D110" s="119">
        <v>3</v>
      </c>
      <c r="E110" s="115">
        <v>5270000</v>
      </c>
      <c r="F110">
        <v>1</v>
      </c>
    </row>
    <row r="111" spans="3:7">
      <c r="D111" s="119">
        <v>4</v>
      </c>
      <c r="E111" s="115">
        <v>6770000</v>
      </c>
      <c r="F111">
        <v>1</v>
      </c>
    </row>
    <row r="112" spans="3:7">
      <c r="D112" s="119">
        <v>5</v>
      </c>
      <c r="E112" s="115">
        <v>16300000</v>
      </c>
      <c r="F112">
        <v>1</v>
      </c>
    </row>
    <row r="113" spans="3:7">
      <c r="C113" s="114" t="s">
        <v>61</v>
      </c>
      <c r="D113" s="119">
        <v>1</v>
      </c>
      <c r="E113" s="115">
        <v>7770000</v>
      </c>
      <c r="F113">
        <v>1</v>
      </c>
      <c r="G113" s="116">
        <v>36</v>
      </c>
    </row>
    <row r="114" spans="3:7">
      <c r="D114" s="119">
        <v>2</v>
      </c>
      <c r="E114" s="115">
        <v>7430000</v>
      </c>
      <c r="F114">
        <v>1</v>
      </c>
    </row>
    <row r="115" spans="3:7">
      <c r="D115" s="119">
        <v>3</v>
      </c>
      <c r="E115" s="115">
        <v>18900000</v>
      </c>
      <c r="F115">
        <v>1</v>
      </c>
    </row>
    <row r="116" spans="3:7">
      <c r="D116" s="119">
        <v>4</v>
      </c>
      <c r="E116" s="115">
        <v>5470000</v>
      </c>
      <c r="F116">
        <v>1</v>
      </c>
    </row>
    <row r="117" spans="3:7">
      <c r="D117" s="119">
        <v>5</v>
      </c>
      <c r="E117" s="115">
        <v>9370000</v>
      </c>
      <c r="F117">
        <v>1</v>
      </c>
    </row>
    <row r="118" spans="3:7">
      <c r="C118" s="114" t="s">
        <v>22</v>
      </c>
      <c r="D118" s="119">
        <v>1</v>
      </c>
      <c r="E118" s="115">
        <v>12500000</v>
      </c>
      <c r="F118">
        <v>3</v>
      </c>
      <c r="G118" s="116">
        <v>27</v>
      </c>
    </row>
    <row r="119" spans="3:7">
      <c r="D119" s="119">
        <v>2</v>
      </c>
      <c r="E119" s="115">
        <v>24200000</v>
      </c>
      <c r="F119">
        <v>3</v>
      </c>
    </row>
    <row r="120" spans="3:7">
      <c r="D120" s="119">
        <v>3</v>
      </c>
      <c r="E120" s="115">
        <v>11000000</v>
      </c>
      <c r="F120">
        <v>3</v>
      </c>
    </row>
    <row r="121" spans="3:7">
      <c r="D121" s="119">
        <v>4</v>
      </c>
      <c r="E121" s="115">
        <v>16200000</v>
      </c>
      <c r="F121">
        <v>3</v>
      </c>
    </row>
    <row r="122" spans="3:7">
      <c r="D122" s="119">
        <v>5</v>
      </c>
      <c r="E122" s="118">
        <v>94000</v>
      </c>
      <c r="F122">
        <v>3</v>
      </c>
    </row>
    <row r="123" spans="3:7">
      <c r="C123" s="114" t="s">
        <v>62</v>
      </c>
      <c r="D123" s="119">
        <v>1</v>
      </c>
      <c r="E123" s="115">
        <v>10100000</v>
      </c>
      <c r="F123">
        <v>1</v>
      </c>
      <c r="G123" s="116">
        <v>42</v>
      </c>
    </row>
    <row r="124" spans="3:7">
      <c r="D124" s="119">
        <v>2</v>
      </c>
      <c r="E124" s="115">
        <v>20300000</v>
      </c>
      <c r="F124">
        <v>1</v>
      </c>
    </row>
    <row r="125" spans="3:7">
      <c r="D125" s="119">
        <v>3</v>
      </c>
      <c r="E125" s="115">
        <v>17200000</v>
      </c>
      <c r="F125">
        <v>1</v>
      </c>
    </row>
    <row r="126" spans="3:7">
      <c r="D126" s="119">
        <v>4</v>
      </c>
      <c r="E126" s="115">
        <v>18500000</v>
      </c>
      <c r="F126">
        <v>1</v>
      </c>
    </row>
    <row r="127" spans="3:7">
      <c r="D127" s="119">
        <v>5</v>
      </c>
      <c r="E127" s="115">
        <v>13500000</v>
      </c>
      <c r="F127">
        <v>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227"/>
  <sheetViews>
    <sheetView tabSelected="1" workbookViewId="0">
      <selection activeCell="E177" activeCellId="3" sqref="E173 E174 E176 E177"/>
    </sheetView>
  </sheetViews>
  <sheetFormatPr baseColWidth="10" defaultRowHeight="15" x14ac:dyDescent="0"/>
  <cols>
    <col min="5" max="5" width="16.33203125" bestFit="1" customWidth="1"/>
    <col min="6" max="6" width="14.33203125" bestFit="1" customWidth="1"/>
    <col min="7" max="7" width="25.6640625" bestFit="1" customWidth="1"/>
  </cols>
  <sheetData>
    <row r="2" spans="3:10">
      <c r="C2" s="113" t="s">
        <v>37</v>
      </c>
      <c r="D2" s="113" t="s">
        <v>45</v>
      </c>
      <c r="E2" s="113" t="s">
        <v>46</v>
      </c>
      <c r="F2" s="113" t="s">
        <v>47</v>
      </c>
      <c r="G2" s="113" t="s">
        <v>48</v>
      </c>
    </row>
    <row r="3" spans="3:10">
      <c r="C3" s="114" t="s">
        <v>63</v>
      </c>
      <c r="D3">
        <v>1</v>
      </c>
      <c r="E3" s="115">
        <v>45300</v>
      </c>
      <c r="F3" s="45">
        <v>2</v>
      </c>
      <c r="G3" s="45">
        <v>5</v>
      </c>
      <c r="I3" s="34"/>
      <c r="J3" t="s">
        <v>12</v>
      </c>
    </row>
    <row r="4" spans="3:10">
      <c r="D4">
        <v>2</v>
      </c>
      <c r="E4" s="115">
        <v>80000</v>
      </c>
      <c r="I4" s="120"/>
    </row>
    <row r="5" spans="3:10">
      <c r="D5">
        <v>3</v>
      </c>
      <c r="E5" s="115">
        <v>256000</v>
      </c>
    </row>
    <row r="6" spans="3:10">
      <c r="D6">
        <v>4</v>
      </c>
      <c r="E6" s="115">
        <v>5910</v>
      </c>
    </row>
    <row r="7" spans="3:10">
      <c r="D7">
        <v>5</v>
      </c>
      <c r="E7" s="115">
        <v>44600</v>
      </c>
    </row>
    <row r="8" spans="3:10">
      <c r="C8" s="114">
        <v>6</v>
      </c>
      <c r="D8">
        <v>1</v>
      </c>
      <c r="E8" s="115">
        <v>107000</v>
      </c>
      <c r="F8" s="45">
        <v>2</v>
      </c>
      <c r="G8" s="45">
        <v>15</v>
      </c>
    </row>
    <row r="9" spans="3:10">
      <c r="D9">
        <v>2</v>
      </c>
      <c r="E9" s="115">
        <v>578000</v>
      </c>
      <c r="F9" s="115"/>
    </row>
    <row r="10" spans="3:10">
      <c r="D10">
        <v>3</v>
      </c>
      <c r="E10" s="115">
        <v>147000</v>
      </c>
      <c r="F10" s="115"/>
    </row>
    <row r="11" spans="3:10">
      <c r="D11">
        <v>4</v>
      </c>
      <c r="E11" s="115">
        <v>218000</v>
      </c>
      <c r="F11" s="115"/>
    </row>
    <row r="12" spans="3:10">
      <c r="D12">
        <v>5</v>
      </c>
      <c r="E12" s="115">
        <v>158000</v>
      </c>
      <c r="F12" s="115"/>
    </row>
    <row r="13" spans="3:10">
      <c r="D13">
        <v>6</v>
      </c>
      <c r="E13" s="115">
        <v>460000</v>
      </c>
      <c r="F13" s="115"/>
    </row>
    <row r="14" spans="3:10">
      <c r="D14">
        <v>7</v>
      </c>
      <c r="E14" s="115">
        <v>473000</v>
      </c>
      <c r="F14" s="115"/>
    </row>
    <row r="15" spans="3:10">
      <c r="D15">
        <v>8</v>
      </c>
      <c r="E15" s="115">
        <v>390000</v>
      </c>
      <c r="F15" s="115"/>
    </row>
    <row r="16" spans="3:10">
      <c r="D16">
        <v>9</v>
      </c>
      <c r="E16" s="115">
        <v>400000</v>
      </c>
      <c r="F16" s="115"/>
    </row>
    <row r="17" spans="3:7">
      <c r="D17">
        <v>10</v>
      </c>
      <c r="E17" s="115">
        <v>1070000</v>
      </c>
      <c r="F17" s="115"/>
    </row>
    <row r="18" spans="3:7">
      <c r="C18" s="114" t="s">
        <v>64</v>
      </c>
      <c r="D18">
        <v>1</v>
      </c>
      <c r="E18" s="115">
        <v>259000</v>
      </c>
      <c r="F18" s="45">
        <v>2</v>
      </c>
      <c r="G18" s="45">
        <v>27</v>
      </c>
    </row>
    <row r="19" spans="3:7">
      <c r="D19">
        <v>2</v>
      </c>
      <c r="E19" s="115">
        <v>109000</v>
      </c>
    </row>
    <row r="20" spans="3:7">
      <c r="D20">
        <v>3</v>
      </c>
      <c r="E20" s="115">
        <v>422</v>
      </c>
    </row>
    <row r="21" spans="3:7">
      <c r="D21">
        <v>4</v>
      </c>
      <c r="E21" s="115">
        <v>4610</v>
      </c>
    </row>
    <row r="22" spans="3:7">
      <c r="D22">
        <v>5</v>
      </c>
      <c r="E22" s="115">
        <v>57200</v>
      </c>
    </row>
    <row r="23" spans="3:7">
      <c r="D23">
        <v>6</v>
      </c>
      <c r="E23" s="115">
        <v>453000</v>
      </c>
    </row>
    <row r="24" spans="3:7">
      <c r="D24">
        <v>7</v>
      </c>
      <c r="E24" s="115">
        <v>555000</v>
      </c>
    </row>
    <row r="25" spans="3:7">
      <c r="D25">
        <v>8</v>
      </c>
      <c r="E25" s="115">
        <v>1150000</v>
      </c>
    </row>
    <row r="26" spans="3:7">
      <c r="D26">
        <v>9</v>
      </c>
      <c r="E26" s="115">
        <v>1110000</v>
      </c>
    </row>
    <row r="27" spans="3:7">
      <c r="D27">
        <v>10</v>
      </c>
      <c r="E27" s="115">
        <v>673000</v>
      </c>
    </row>
    <row r="28" spans="3:7">
      <c r="C28" s="114" t="s">
        <v>65</v>
      </c>
      <c r="D28">
        <v>1</v>
      </c>
      <c r="E28" s="115">
        <v>379000</v>
      </c>
      <c r="F28" s="45">
        <v>2</v>
      </c>
      <c r="G28" s="45">
        <v>6</v>
      </c>
    </row>
    <row r="29" spans="3:7">
      <c r="D29">
        <v>2</v>
      </c>
      <c r="E29" s="115">
        <v>673000</v>
      </c>
    </row>
    <row r="30" spans="3:7">
      <c r="D30">
        <v>3</v>
      </c>
      <c r="E30" s="115">
        <v>693000</v>
      </c>
    </row>
    <row r="31" spans="3:7">
      <c r="D31">
        <v>4</v>
      </c>
      <c r="E31" s="115">
        <v>392000</v>
      </c>
    </row>
    <row r="32" spans="3:7">
      <c r="D32">
        <v>5</v>
      </c>
      <c r="E32" s="115">
        <v>56700</v>
      </c>
    </row>
    <row r="33" spans="3:7">
      <c r="C33" s="114" t="s">
        <v>66</v>
      </c>
      <c r="D33">
        <v>1</v>
      </c>
      <c r="E33" s="115">
        <v>110000</v>
      </c>
      <c r="F33" s="45">
        <v>2</v>
      </c>
      <c r="G33" s="45">
        <v>25</v>
      </c>
    </row>
    <row r="34" spans="3:7">
      <c r="D34">
        <v>2</v>
      </c>
      <c r="E34" s="115">
        <v>72700</v>
      </c>
    </row>
    <row r="35" spans="3:7">
      <c r="D35">
        <v>3</v>
      </c>
      <c r="E35" s="115">
        <v>303000</v>
      </c>
    </row>
    <row r="36" spans="3:7">
      <c r="D36">
        <v>4</v>
      </c>
      <c r="E36" s="115">
        <v>184000</v>
      </c>
    </row>
    <row r="37" spans="3:7">
      <c r="D37">
        <v>5</v>
      </c>
      <c r="E37" s="115">
        <v>166000</v>
      </c>
    </row>
    <row r="38" spans="3:7">
      <c r="D38">
        <v>6</v>
      </c>
      <c r="E38" s="115">
        <v>1660000</v>
      </c>
    </row>
    <row r="39" spans="3:7">
      <c r="D39">
        <v>7</v>
      </c>
      <c r="E39" s="115">
        <v>270000</v>
      </c>
    </row>
    <row r="40" spans="3:7">
      <c r="D40">
        <v>8</v>
      </c>
      <c r="E40" s="115">
        <v>582000</v>
      </c>
    </row>
    <row r="41" spans="3:7">
      <c r="D41">
        <v>9</v>
      </c>
      <c r="E41" s="115">
        <v>1280000</v>
      </c>
    </row>
    <row r="42" spans="3:7">
      <c r="D42">
        <v>10</v>
      </c>
      <c r="E42" s="115">
        <v>707000</v>
      </c>
    </row>
    <row r="43" spans="3:7">
      <c r="C43" s="114" t="s">
        <v>67</v>
      </c>
      <c r="D43">
        <v>1</v>
      </c>
      <c r="E43" s="115">
        <v>380000</v>
      </c>
      <c r="F43" s="45">
        <v>2</v>
      </c>
      <c r="G43" s="45">
        <v>13</v>
      </c>
    </row>
    <row r="44" spans="3:7">
      <c r="D44">
        <v>2</v>
      </c>
      <c r="E44" s="115">
        <v>294000</v>
      </c>
    </row>
    <row r="45" spans="3:7">
      <c r="D45">
        <v>3</v>
      </c>
      <c r="E45" s="115">
        <v>161000</v>
      </c>
    </row>
    <row r="46" spans="3:7">
      <c r="D46">
        <v>4</v>
      </c>
      <c r="E46" s="115">
        <v>5470</v>
      </c>
    </row>
    <row r="47" spans="3:7">
      <c r="D47">
        <v>5</v>
      </c>
      <c r="E47" s="115">
        <v>86700</v>
      </c>
    </row>
    <row r="48" spans="3:7">
      <c r="D48">
        <v>6</v>
      </c>
      <c r="E48" s="115">
        <v>3210000</v>
      </c>
    </row>
    <row r="49" spans="3:7">
      <c r="D49">
        <v>7</v>
      </c>
      <c r="E49" s="115">
        <v>1390000</v>
      </c>
    </row>
    <row r="50" spans="3:7">
      <c r="D50">
        <v>8</v>
      </c>
      <c r="E50" s="115">
        <v>651000</v>
      </c>
    </row>
    <row r="51" spans="3:7">
      <c r="D51">
        <v>9</v>
      </c>
      <c r="E51" s="115">
        <v>960000</v>
      </c>
    </row>
    <row r="52" spans="3:7">
      <c r="D52">
        <v>10</v>
      </c>
      <c r="E52" s="115">
        <v>1510000</v>
      </c>
    </row>
    <row r="53" spans="3:7">
      <c r="C53" s="114" t="s">
        <v>68</v>
      </c>
      <c r="D53">
        <v>1</v>
      </c>
      <c r="E53" s="115">
        <v>1820000</v>
      </c>
      <c r="F53" s="45">
        <v>4</v>
      </c>
      <c r="G53" s="45">
        <v>28</v>
      </c>
    </row>
    <row r="54" spans="3:7">
      <c r="D54">
        <v>2</v>
      </c>
      <c r="E54" s="115">
        <v>1270000</v>
      </c>
    </row>
    <row r="55" spans="3:7">
      <c r="D55">
        <v>3</v>
      </c>
      <c r="E55" s="115">
        <v>0</v>
      </c>
    </row>
    <row r="56" spans="3:7">
      <c r="D56">
        <v>4</v>
      </c>
      <c r="E56" s="115">
        <v>0</v>
      </c>
    </row>
    <row r="57" spans="3:7">
      <c r="D57">
        <v>5</v>
      </c>
      <c r="E57" s="115">
        <v>1090000</v>
      </c>
    </row>
    <row r="58" spans="3:7">
      <c r="C58" s="114" t="s">
        <v>69</v>
      </c>
      <c r="D58">
        <v>1</v>
      </c>
      <c r="E58" s="115">
        <v>2990000</v>
      </c>
      <c r="F58" s="45">
        <v>4</v>
      </c>
      <c r="G58">
        <v>29</v>
      </c>
    </row>
    <row r="59" spans="3:7">
      <c r="D59">
        <v>2</v>
      </c>
      <c r="E59" s="115">
        <v>1160000</v>
      </c>
    </row>
    <row r="60" spans="3:7">
      <c r="D60">
        <v>3</v>
      </c>
      <c r="E60" s="115">
        <v>637000</v>
      </c>
    </row>
    <row r="61" spans="3:7">
      <c r="D61">
        <v>4</v>
      </c>
      <c r="E61" s="115">
        <v>953000</v>
      </c>
    </row>
    <row r="62" spans="3:7">
      <c r="D62">
        <v>5</v>
      </c>
      <c r="E62" s="115">
        <v>847000</v>
      </c>
    </row>
    <row r="63" spans="3:7">
      <c r="D63">
        <v>6</v>
      </c>
      <c r="E63" s="115">
        <v>2750000</v>
      </c>
    </row>
    <row r="64" spans="3:7">
      <c r="D64">
        <v>7</v>
      </c>
      <c r="E64" s="115">
        <v>1510000</v>
      </c>
    </row>
    <row r="65" spans="3:7">
      <c r="D65">
        <v>8</v>
      </c>
      <c r="E65" s="115">
        <v>1610000</v>
      </c>
    </row>
    <row r="66" spans="3:7">
      <c r="D66">
        <v>9</v>
      </c>
      <c r="E66" s="115">
        <v>637000</v>
      </c>
    </row>
    <row r="67" spans="3:7">
      <c r="D67">
        <v>10</v>
      </c>
      <c r="E67" s="115">
        <v>425000</v>
      </c>
    </row>
    <row r="68" spans="3:7">
      <c r="C68" s="114">
        <v>11</v>
      </c>
      <c r="D68">
        <v>1</v>
      </c>
      <c r="E68" s="115">
        <v>1790000</v>
      </c>
      <c r="F68">
        <v>4</v>
      </c>
      <c r="G68">
        <v>24</v>
      </c>
    </row>
    <row r="69" spans="3:7">
      <c r="D69">
        <v>2</v>
      </c>
      <c r="E69" s="115">
        <v>1390000</v>
      </c>
    </row>
    <row r="70" spans="3:7">
      <c r="D70">
        <v>3</v>
      </c>
      <c r="E70" s="115">
        <v>1670000</v>
      </c>
    </row>
    <row r="71" spans="3:7">
      <c r="D71">
        <v>4</v>
      </c>
      <c r="E71" s="115">
        <v>2200000</v>
      </c>
    </row>
    <row r="72" spans="3:7">
      <c r="D72">
        <v>5</v>
      </c>
      <c r="E72" s="115">
        <v>713000</v>
      </c>
    </row>
    <row r="73" spans="3:7">
      <c r="C73" s="114" t="s">
        <v>70</v>
      </c>
      <c r="D73">
        <v>1</v>
      </c>
      <c r="E73" s="115">
        <v>1640000</v>
      </c>
      <c r="F73">
        <v>4</v>
      </c>
      <c r="G73">
        <v>30</v>
      </c>
    </row>
    <row r="74" spans="3:7">
      <c r="D74">
        <v>2</v>
      </c>
      <c r="E74" s="115">
        <v>438000</v>
      </c>
    </row>
    <row r="75" spans="3:7">
      <c r="D75">
        <v>3</v>
      </c>
      <c r="E75" s="115">
        <v>820000</v>
      </c>
    </row>
    <row r="76" spans="3:7">
      <c r="D76">
        <v>4</v>
      </c>
      <c r="E76" s="115">
        <v>2870000</v>
      </c>
    </row>
    <row r="77" spans="3:7">
      <c r="D77">
        <v>5</v>
      </c>
      <c r="E77" s="115">
        <v>2210000</v>
      </c>
    </row>
    <row r="78" spans="3:7">
      <c r="C78" s="114" t="s">
        <v>71</v>
      </c>
      <c r="D78">
        <v>1</v>
      </c>
      <c r="E78" s="115">
        <v>2010000</v>
      </c>
      <c r="F78">
        <v>4</v>
      </c>
      <c r="G78">
        <v>41</v>
      </c>
    </row>
    <row r="79" spans="3:7">
      <c r="D79">
        <v>2</v>
      </c>
      <c r="E79" s="115">
        <v>0</v>
      </c>
    </row>
    <row r="80" spans="3:7">
      <c r="D80">
        <v>3</v>
      </c>
      <c r="E80" s="115">
        <v>2130000</v>
      </c>
    </row>
    <row r="81" spans="3:7">
      <c r="D81">
        <v>4</v>
      </c>
      <c r="E81" s="115">
        <v>0</v>
      </c>
    </row>
    <row r="82" spans="3:7">
      <c r="D82">
        <v>5</v>
      </c>
      <c r="E82" s="115">
        <v>4130000</v>
      </c>
    </row>
    <row r="83" spans="3:7">
      <c r="C83" s="114" t="s">
        <v>56</v>
      </c>
      <c r="D83">
        <v>1</v>
      </c>
      <c r="E83" s="115">
        <v>659000</v>
      </c>
      <c r="F83">
        <v>4</v>
      </c>
      <c r="G83">
        <v>25</v>
      </c>
    </row>
    <row r="84" spans="3:7">
      <c r="D84">
        <v>2</v>
      </c>
      <c r="E84" s="115">
        <v>1950000</v>
      </c>
    </row>
    <row r="85" spans="3:7">
      <c r="D85">
        <v>3</v>
      </c>
      <c r="E85" s="115">
        <v>3100000</v>
      </c>
    </row>
    <row r="86" spans="3:7">
      <c r="D86">
        <v>4</v>
      </c>
      <c r="E86" s="115">
        <v>813000</v>
      </c>
    </row>
    <row r="87" spans="3:7">
      <c r="D87">
        <v>5</v>
      </c>
      <c r="E87" s="115">
        <v>2010000</v>
      </c>
    </row>
    <row r="88" spans="3:7">
      <c r="C88" s="114" t="s">
        <v>72</v>
      </c>
      <c r="D88" s="119">
        <v>1</v>
      </c>
      <c r="E88" s="115">
        <v>1890000</v>
      </c>
      <c r="F88">
        <v>4</v>
      </c>
      <c r="G88">
        <v>27</v>
      </c>
    </row>
    <row r="89" spans="3:7">
      <c r="D89" s="119">
        <v>2</v>
      </c>
      <c r="E89" s="115">
        <v>2630000</v>
      </c>
    </row>
    <row r="90" spans="3:7">
      <c r="D90" s="119">
        <v>3</v>
      </c>
      <c r="E90" s="115">
        <v>733</v>
      </c>
    </row>
    <row r="91" spans="3:7">
      <c r="D91" s="119">
        <v>4</v>
      </c>
      <c r="E91" s="115">
        <v>2050000</v>
      </c>
    </row>
    <row r="92" spans="3:7">
      <c r="D92" s="119">
        <v>5</v>
      </c>
      <c r="E92" s="115">
        <v>2620000</v>
      </c>
    </row>
    <row r="93" spans="3:7">
      <c r="C93" s="114" t="s">
        <v>49</v>
      </c>
      <c r="D93" s="119">
        <v>1</v>
      </c>
      <c r="E93" s="115">
        <v>1420000</v>
      </c>
      <c r="F93">
        <v>2</v>
      </c>
      <c r="G93">
        <v>7</v>
      </c>
    </row>
    <row r="94" spans="3:7">
      <c r="D94" s="119">
        <v>2</v>
      </c>
      <c r="E94" s="115">
        <v>1680000</v>
      </c>
    </row>
    <row r="95" spans="3:7">
      <c r="D95" s="119">
        <v>3</v>
      </c>
      <c r="E95" s="115">
        <v>1730000</v>
      </c>
    </row>
    <row r="96" spans="3:7">
      <c r="D96" s="119">
        <v>4</v>
      </c>
      <c r="E96" s="115">
        <v>1750000</v>
      </c>
    </row>
    <row r="97" spans="3:7">
      <c r="D97" s="119">
        <v>5</v>
      </c>
      <c r="E97" s="115">
        <v>3080000</v>
      </c>
    </row>
    <row r="98" spans="3:7">
      <c r="C98" s="114">
        <v>103</v>
      </c>
      <c r="D98" s="119">
        <v>1</v>
      </c>
      <c r="E98" s="115">
        <v>1030000</v>
      </c>
      <c r="F98">
        <v>4</v>
      </c>
      <c r="G98">
        <v>32</v>
      </c>
    </row>
    <row r="99" spans="3:7">
      <c r="D99" s="119">
        <v>2</v>
      </c>
      <c r="E99" s="115">
        <v>3310000</v>
      </c>
    </row>
    <row r="100" spans="3:7">
      <c r="D100" s="119">
        <v>3</v>
      </c>
      <c r="E100" s="115">
        <v>1180000</v>
      </c>
    </row>
    <row r="101" spans="3:7">
      <c r="D101" s="119">
        <v>4</v>
      </c>
      <c r="E101" s="115">
        <v>2820000</v>
      </c>
    </row>
    <row r="102" spans="3:7">
      <c r="D102" s="119">
        <v>5</v>
      </c>
      <c r="E102" s="115">
        <v>1680000</v>
      </c>
    </row>
    <row r="103" spans="3:7">
      <c r="C103" s="114">
        <v>14</v>
      </c>
      <c r="D103" s="119">
        <v>1</v>
      </c>
      <c r="E103" s="115">
        <v>1230000</v>
      </c>
      <c r="F103">
        <v>4</v>
      </c>
      <c r="G103">
        <v>35</v>
      </c>
    </row>
    <row r="104" spans="3:7">
      <c r="D104" s="119">
        <v>2</v>
      </c>
      <c r="E104" s="115">
        <v>1770000</v>
      </c>
    </row>
    <row r="105" spans="3:7">
      <c r="D105" s="119">
        <v>3</v>
      </c>
      <c r="E105" s="115">
        <v>346000</v>
      </c>
    </row>
    <row r="106" spans="3:7">
      <c r="D106" s="119">
        <v>4</v>
      </c>
      <c r="E106" s="115">
        <v>4000000</v>
      </c>
    </row>
    <row r="107" spans="3:7">
      <c r="D107" s="119">
        <v>5</v>
      </c>
      <c r="E107" s="115">
        <v>3460000</v>
      </c>
    </row>
    <row r="108" spans="3:7">
      <c r="C108" s="114" t="s">
        <v>73</v>
      </c>
      <c r="D108" s="119">
        <v>1</v>
      </c>
      <c r="E108" s="115">
        <v>3030000</v>
      </c>
      <c r="F108">
        <v>4</v>
      </c>
      <c r="G108">
        <v>27</v>
      </c>
    </row>
    <row r="109" spans="3:7">
      <c r="D109" s="119">
        <v>2</v>
      </c>
      <c r="E109" s="115">
        <v>3170000</v>
      </c>
    </row>
    <row r="110" spans="3:7">
      <c r="D110" s="119">
        <v>3</v>
      </c>
      <c r="E110" s="115">
        <v>1680000</v>
      </c>
    </row>
    <row r="111" spans="3:7">
      <c r="D111" s="119">
        <v>4</v>
      </c>
      <c r="E111" s="115">
        <v>2590000</v>
      </c>
    </row>
    <row r="112" spans="3:7">
      <c r="D112" s="119">
        <v>5</v>
      </c>
      <c r="E112" s="115">
        <v>1260000</v>
      </c>
    </row>
    <row r="113" spans="3:7">
      <c r="C113" s="114" t="s">
        <v>74</v>
      </c>
      <c r="D113">
        <v>1</v>
      </c>
      <c r="E113" s="115">
        <v>3080000</v>
      </c>
      <c r="F113">
        <v>4</v>
      </c>
      <c r="G113">
        <v>34</v>
      </c>
    </row>
    <row r="114" spans="3:7">
      <c r="D114">
        <v>2</v>
      </c>
      <c r="E114" s="115">
        <v>2630000</v>
      </c>
    </row>
    <row r="115" spans="3:7">
      <c r="D115">
        <v>3</v>
      </c>
      <c r="E115" s="115">
        <v>2420000</v>
      </c>
    </row>
    <row r="116" spans="3:7">
      <c r="D116">
        <v>4</v>
      </c>
      <c r="E116" s="115">
        <v>3130000</v>
      </c>
    </row>
    <row r="117" spans="3:7">
      <c r="D117">
        <v>5</v>
      </c>
      <c r="E117" s="115">
        <v>1700000</v>
      </c>
    </row>
    <row r="118" spans="3:7">
      <c r="D118">
        <v>6</v>
      </c>
      <c r="E118" s="115">
        <v>2590000</v>
      </c>
    </row>
    <row r="119" spans="3:7">
      <c r="D119">
        <v>7</v>
      </c>
      <c r="E119" s="115">
        <v>5530000</v>
      </c>
    </row>
    <row r="120" spans="3:7">
      <c r="D120">
        <v>8</v>
      </c>
      <c r="E120" s="115">
        <v>2400000</v>
      </c>
    </row>
    <row r="121" spans="3:7">
      <c r="D121">
        <v>9</v>
      </c>
      <c r="E121" s="115">
        <v>3430000</v>
      </c>
    </row>
    <row r="122" spans="3:7">
      <c r="D122">
        <v>10</v>
      </c>
      <c r="E122" s="115">
        <v>2730000</v>
      </c>
    </row>
    <row r="123" spans="3:7">
      <c r="D123">
        <v>11</v>
      </c>
      <c r="E123" s="115">
        <v>299000</v>
      </c>
    </row>
    <row r="124" spans="3:7">
      <c r="D124">
        <v>12</v>
      </c>
      <c r="E124" s="115">
        <v>1650000</v>
      </c>
    </row>
    <row r="125" spans="3:7">
      <c r="D125">
        <v>13</v>
      </c>
      <c r="E125" s="115">
        <v>2130000</v>
      </c>
    </row>
    <row r="126" spans="3:7">
      <c r="D126">
        <v>14</v>
      </c>
      <c r="E126" s="115">
        <v>1190000</v>
      </c>
    </row>
    <row r="127" spans="3:7">
      <c r="D127">
        <v>15</v>
      </c>
      <c r="E127" s="115">
        <v>5760000</v>
      </c>
    </row>
    <row r="128" spans="3:7">
      <c r="C128" s="114" t="s">
        <v>75</v>
      </c>
      <c r="D128">
        <v>1</v>
      </c>
      <c r="E128" s="115">
        <v>1900000</v>
      </c>
      <c r="F128">
        <v>4</v>
      </c>
      <c r="G128">
        <v>32</v>
      </c>
    </row>
    <row r="129" spans="3:7">
      <c r="D129">
        <v>2</v>
      </c>
      <c r="E129" s="115">
        <v>10500000</v>
      </c>
    </row>
    <row r="130" spans="3:7">
      <c r="D130">
        <v>3</v>
      </c>
      <c r="E130" s="115">
        <v>489000</v>
      </c>
    </row>
    <row r="131" spans="3:7">
      <c r="D131">
        <v>4</v>
      </c>
      <c r="E131" s="115">
        <v>249000</v>
      </c>
    </row>
    <row r="132" spans="3:7">
      <c r="D132">
        <v>5</v>
      </c>
      <c r="E132" s="115">
        <v>1260000</v>
      </c>
    </row>
    <row r="133" spans="3:7">
      <c r="C133" s="114" t="s">
        <v>76</v>
      </c>
      <c r="D133">
        <v>1</v>
      </c>
      <c r="E133" s="115">
        <v>6770000</v>
      </c>
      <c r="F133">
        <v>4</v>
      </c>
      <c r="G133">
        <v>23</v>
      </c>
    </row>
    <row r="134" spans="3:7">
      <c r="D134">
        <v>2</v>
      </c>
      <c r="E134" s="115">
        <v>4700000</v>
      </c>
    </row>
    <row r="135" spans="3:7">
      <c r="D135">
        <v>3</v>
      </c>
      <c r="E135" s="115">
        <v>3010000</v>
      </c>
    </row>
    <row r="136" spans="3:7">
      <c r="D136">
        <v>4</v>
      </c>
      <c r="E136" s="115">
        <v>9830000</v>
      </c>
    </row>
    <row r="137" spans="3:7">
      <c r="D137">
        <v>5</v>
      </c>
      <c r="E137" s="115">
        <v>1940000</v>
      </c>
    </row>
    <row r="138" spans="3:7">
      <c r="D138">
        <v>6</v>
      </c>
      <c r="E138" s="115">
        <v>1280000</v>
      </c>
    </row>
    <row r="139" spans="3:7">
      <c r="D139">
        <v>7</v>
      </c>
      <c r="E139" s="115">
        <v>2660000</v>
      </c>
    </row>
    <row r="140" spans="3:7">
      <c r="D140">
        <v>8</v>
      </c>
      <c r="E140" s="115">
        <v>1610000</v>
      </c>
    </row>
    <row r="141" spans="3:7">
      <c r="D141">
        <v>9</v>
      </c>
      <c r="E141" s="115">
        <v>1890000</v>
      </c>
    </row>
    <row r="142" spans="3:7">
      <c r="D142">
        <v>10</v>
      </c>
      <c r="E142" s="115">
        <v>3050000</v>
      </c>
    </row>
    <row r="143" spans="3:7">
      <c r="C143" s="114" t="s">
        <v>77</v>
      </c>
      <c r="D143">
        <v>1</v>
      </c>
      <c r="E143" s="115">
        <v>4710000</v>
      </c>
      <c r="F143">
        <v>4</v>
      </c>
      <c r="G143">
        <v>32</v>
      </c>
    </row>
    <row r="144" spans="3:7">
      <c r="D144">
        <v>2</v>
      </c>
      <c r="E144" s="115">
        <v>4090000</v>
      </c>
    </row>
    <row r="145" spans="3:7">
      <c r="D145">
        <v>3</v>
      </c>
      <c r="E145" s="115">
        <v>2770000</v>
      </c>
    </row>
    <row r="146" spans="3:7">
      <c r="D146">
        <v>4</v>
      </c>
      <c r="E146" s="115">
        <v>7800</v>
      </c>
    </row>
    <row r="147" spans="3:7">
      <c r="D147">
        <v>5</v>
      </c>
      <c r="E147" s="115">
        <v>7130000</v>
      </c>
    </row>
    <row r="148" spans="3:7">
      <c r="C148" s="114" t="s">
        <v>78</v>
      </c>
      <c r="D148">
        <v>1</v>
      </c>
      <c r="E148" s="115">
        <v>3430000</v>
      </c>
      <c r="F148">
        <v>2</v>
      </c>
      <c r="G148">
        <v>34</v>
      </c>
    </row>
    <row r="149" spans="3:7">
      <c r="D149">
        <v>2</v>
      </c>
      <c r="E149" s="115">
        <v>5030000</v>
      </c>
    </row>
    <row r="150" spans="3:7">
      <c r="D150">
        <v>3</v>
      </c>
      <c r="E150" s="115">
        <v>5500000</v>
      </c>
    </row>
    <row r="151" spans="3:7">
      <c r="D151">
        <v>4</v>
      </c>
      <c r="E151" s="115">
        <v>5670000</v>
      </c>
    </row>
    <row r="152" spans="3:7">
      <c r="D152">
        <v>5</v>
      </c>
      <c r="E152" s="115">
        <v>2430000</v>
      </c>
    </row>
    <row r="153" spans="3:7">
      <c r="C153" s="114" t="s">
        <v>53</v>
      </c>
      <c r="D153">
        <v>1</v>
      </c>
      <c r="E153" s="115">
        <v>7110000</v>
      </c>
      <c r="F153">
        <v>2</v>
      </c>
      <c r="G153">
        <v>17</v>
      </c>
    </row>
    <row r="154" spans="3:7">
      <c r="D154">
        <v>2</v>
      </c>
      <c r="E154" s="115">
        <v>6530000</v>
      </c>
    </row>
    <row r="155" spans="3:7">
      <c r="D155">
        <v>3</v>
      </c>
      <c r="E155" s="115">
        <v>1980000</v>
      </c>
    </row>
    <row r="156" spans="3:7">
      <c r="D156">
        <v>4</v>
      </c>
      <c r="E156" s="115">
        <v>2390000</v>
      </c>
    </row>
    <row r="157" spans="3:7">
      <c r="D157">
        <v>5</v>
      </c>
      <c r="E157" s="115">
        <v>4200000</v>
      </c>
    </row>
    <row r="158" spans="3:7">
      <c r="C158" s="114" t="s">
        <v>79</v>
      </c>
      <c r="D158">
        <v>1</v>
      </c>
      <c r="E158" s="115">
        <v>5670000</v>
      </c>
      <c r="F158">
        <v>2</v>
      </c>
      <c r="G158">
        <v>24</v>
      </c>
    </row>
    <row r="159" spans="3:7">
      <c r="D159">
        <v>2</v>
      </c>
      <c r="E159" s="115">
        <v>3630000</v>
      </c>
    </row>
    <row r="160" spans="3:7">
      <c r="D160">
        <v>3</v>
      </c>
      <c r="E160" s="115">
        <v>6400000</v>
      </c>
    </row>
    <row r="161" spans="3:7">
      <c r="D161">
        <v>4</v>
      </c>
      <c r="E161" s="115">
        <v>9430000</v>
      </c>
    </row>
    <row r="162" spans="3:7">
      <c r="D162">
        <v>5</v>
      </c>
      <c r="E162" s="115">
        <v>6730000</v>
      </c>
    </row>
    <row r="163" spans="3:7">
      <c r="D163">
        <v>6</v>
      </c>
      <c r="E163" s="115">
        <v>2700000</v>
      </c>
    </row>
    <row r="164" spans="3:7">
      <c r="D164">
        <v>7</v>
      </c>
      <c r="E164" s="115">
        <v>632000</v>
      </c>
    </row>
    <row r="165" spans="3:7">
      <c r="D165">
        <v>8</v>
      </c>
      <c r="E165" s="115">
        <v>4290000</v>
      </c>
    </row>
    <row r="166" spans="3:7">
      <c r="D166">
        <v>9</v>
      </c>
      <c r="E166" s="115">
        <v>1600000</v>
      </c>
    </row>
    <row r="167" spans="3:7">
      <c r="D167">
        <v>10</v>
      </c>
      <c r="E167" s="115">
        <v>4030000</v>
      </c>
    </row>
    <row r="168" spans="3:7">
      <c r="C168" s="114" t="s">
        <v>57</v>
      </c>
      <c r="D168" s="119">
        <v>1</v>
      </c>
      <c r="E168" s="115">
        <v>7130000</v>
      </c>
      <c r="F168">
        <v>4</v>
      </c>
      <c r="G168">
        <v>40</v>
      </c>
    </row>
    <row r="169" spans="3:7">
      <c r="D169" s="119">
        <v>2</v>
      </c>
      <c r="E169" s="115">
        <v>6700000</v>
      </c>
    </row>
    <row r="170" spans="3:7">
      <c r="D170" s="119">
        <v>3</v>
      </c>
      <c r="E170" s="115">
        <v>3430000</v>
      </c>
    </row>
    <row r="171" spans="3:7">
      <c r="D171" s="119">
        <v>4</v>
      </c>
      <c r="E171" s="115">
        <v>13500000</v>
      </c>
    </row>
    <row r="172" spans="3:7">
      <c r="D172" s="119">
        <v>5</v>
      </c>
      <c r="E172" s="115">
        <v>4630000</v>
      </c>
    </row>
    <row r="173" spans="3:7">
      <c r="D173" s="119">
        <v>6</v>
      </c>
      <c r="E173" s="115">
        <v>1430000</v>
      </c>
    </row>
    <row r="174" spans="3:7">
      <c r="D174" s="119">
        <v>7</v>
      </c>
      <c r="E174" s="115">
        <v>2240000</v>
      </c>
    </row>
    <row r="175" spans="3:7">
      <c r="D175" s="119">
        <v>8</v>
      </c>
      <c r="E175" s="115">
        <v>2480000</v>
      </c>
    </row>
    <row r="176" spans="3:7">
      <c r="D176" s="119">
        <v>9</v>
      </c>
      <c r="E176" s="115">
        <v>3910000</v>
      </c>
    </row>
    <row r="177" spans="3:7">
      <c r="D177" s="119">
        <v>10</v>
      </c>
      <c r="E177" s="115">
        <v>1600000</v>
      </c>
    </row>
    <row r="178" spans="3:7">
      <c r="C178" s="114" t="s">
        <v>80</v>
      </c>
      <c r="D178" s="119">
        <v>1</v>
      </c>
      <c r="E178" s="115">
        <v>2240000</v>
      </c>
      <c r="F178">
        <v>4</v>
      </c>
      <c r="G178">
        <v>38</v>
      </c>
    </row>
    <row r="179" spans="3:7">
      <c r="D179" s="119">
        <v>2</v>
      </c>
      <c r="E179" s="115">
        <v>990000</v>
      </c>
    </row>
    <row r="180" spans="3:7">
      <c r="D180" s="119">
        <v>3</v>
      </c>
      <c r="E180" s="115">
        <v>8830000</v>
      </c>
    </row>
    <row r="181" spans="3:7">
      <c r="D181" s="119">
        <v>4</v>
      </c>
      <c r="E181" s="115">
        <v>8900000</v>
      </c>
    </row>
    <row r="182" spans="3:7">
      <c r="D182" s="119">
        <v>5</v>
      </c>
      <c r="E182" s="115">
        <v>3570000</v>
      </c>
    </row>
    <row r="183" spans="3:7">
      <c r="C183" s="114" t="s">
        <v>81</v>
      </c>
      <c r="D183" s="119">
        <v>1</v>
      </c>
      <c r="E183" s="115">
        <v>7600000</v>
      </c>
      <c r="F183">
        <v>2</v>
      </c>
      <c r="G183">
        <v>10</v>
      </c>
    </row>
    <row r="184" spans="3:7">
      <c r="D184" s="119">
        <v>2</v>
      </c>
      <c r="E184" s="115">
        <v>9330000</v>
      </c>
    </row>
    <row r="185" spans="3:7">
      <c r="D185" s="119">
        <v>3</v>
      </c>
      <c r="E185" s="115">
        <v>11400000</v>
      </c>
    </row>
    <row r="186" spans="3:7">
      <c r="D186" s="119">
        <v>4</v>
      </c>
      <c r="E186" s="115">
        <v>9930000</v>
      </c>
    </row>
    <row r="187" spans="3:7">
      <c r="D187" s="119">
        <v>5</v>
      </c>
      <c r="E187" s="115">
        <v>8730000</v>
      </c>
    </row>
    <row r="188" spans="3:7">
      <c r="D188" s="119">
        <v>6</v>
      </c>
      <c r="E188" s="115">
        <v>707000</v>
      </c>
    </row>
    <row r="189" spans="3:7">
      <c r="D189" s="119">
        <v>7</v>
      </c>
      <c r="E189" s="115">
        <v>1360000</v>
      </c>
    </row>
    <row r="190" spans="3:7">
      <c r="D190" s="119">
        <v>8</v>
      </c>
      <c r="E190" s="115">
        <v>793000</v>
      </c>
    </row>
    <row r="191" spans="3:7">
      <c r="D191" s="119">
        <v>9</v>
      </c>
      <c r="E191" s="115">
        <v>1390000</v>
      </c>
    </row>
    <row r="192" spans="3:7">
      <c r="D192" s="119">
        <v>10</v>
      </c>
      <c r="E192" s="115">
        <v>627000</v>
      </c>
    </row>
    <row r="193" spans="3:7">
      <c r="C193" s="114" t="s">
        <v>82</v>
      </c>
      <c r="D193" s="119">
        <v>1</v>
      </c>
      <c r="E193" s="115">
        <v>7730000</v>
      </c>
      <c r="F193">
        <v>2</v>
      </c>
      <c r="G193">
        <v>24</v>
      </c>
    </row>
    <row r="194" spans="3:7">
      <c r="D194" s="119">
        <v>2</v>
      </c>
      <c r="E194" s="115">
        <v>5860000</v>
      </c>
    </row>
    <row r="195" spans="3:7">
      <c r="D195" s="119">
        <v>3</v>
      </c>
      <c r="E195" s="115">
        <v>5910000</v>
      </c>
    </row>
    <row r="196" spans="3:7">
      <c r="D196" s="119">
        <v>4</v>
      </c>
      <c r="E196" s="115">
        <v>16400000</v>
      </c>
    </row>
    <row r="197" spans="3:7">
      <c r="D197" s="119">
        <v>5</v>
      </c>
      <c r="E197" s="115">
        <v>21700000</v>
      </c>
    </row>
    <row r="198" spans="3:7">
      <c r="D198" s="119">
        <v>6</v>
      </c>
      <c r="E198" s="115">
        <v>927000</v>
      </c>
    </row>
    <row r="199" spans="3:7">
      <c r="D199" s="119">
        <v>7</v>
      </c>
      <c r="E199" s="115">
        <v>1270000</v>
      </c>
    </row>
    <row r="200" spans="3:7">
      <c r="D200" s="119">
        <v>8</v>
      </c>
      <c r="E200" s="115">
        <v>820000</v>
      </c>
    </row>
    <row r="201" spans="3:7">
      <c r="D201" s="119">
        <v>9</v>
      </c>
      <c r="E201" s="115">
        <v>424000</v>
      </c>
    </row>
    <row r="202" spans="3:7">
      <c r="D202" s="119">
        <v>10</v>
      </c>
      <c r="E202" s="115">
        <v>1710000</v>
      </c>
    </row>
    <row r="203" spans="3:7">
      <c r="C203" s="114" t="s">
        <v>83</v>
      </c>
      <c r="D203" s="119">
        <v>1</v>
      </c>
      <c r="E203" s="115">
        <v>10500000</v>
      </c>
      <c r="F203">
        <v>2</v>
      </c>
      <c r="G203">
        <v>7</v>
      </c>
    </row>
    <row r="204" spans="3:7">
      <c r="D204" s="119">
        <v>2</v>
      </c>
      <c r="E204" s="115">
        <v>5470000</v>
      </c>
    </row>
    <row r="205" spans="3:7">
      <c r="D205" s="119">
        <v>3</v>
      </c>
      <c r="E205" s="115">
        <v>6800000</v>
      </c>
    </row>
    <row r="206" spans="3:7">
      <c r="D206" s="119">
        <v>4</v>
      </c>
      <c r="E206" s="115">
        <v>12300000</v>
      </c>
    </row>
    <row r="207" spans="3:7">
      <c r="D207" s="119">
        <v>5</v>
      </c>
      <c r="E207" s="115">
        <v>5850000</v>
      </c>
    </row>
    <row r="208" spans="3:7">
      <c r="C208" s="114" t="s">
        <v>84</v>
      </c>
      <c r="D208" s="119">
        <v>1</v>
      </c>
      <c r="E208" s="115">
        <v>1510000</v>
      </c>
      <c r="F208">
        <v>2</v>
      </c>
      <c r="G208">
        <v>17</v>
      </c>
    </row>
    <row r="209" spans="3:7">
      <c r="D209" s="119">
        <v>2</v>
      </c>
      <c r="E209" s="115">
        <v>10700000</v>
      </c>
    </row>
    <row r="210" spans="3:7">
      <c r="D210" s="119">
        <v>3</v>
      </c>
      <c r="E210" s="115">
        <v>4710000</v>
      </c>
    </row>
    <row r="211" spans="3:7">
      <c r="D211" s="119">
        <v>4</v>
      </c>
      <c r="E211" s="115">
        <v>9070000</v>
      </c>
    </row>
    <row r="212" spans="3:7">
      <c r="D212" s="119">
        <v>5</v>
      </c>
      <c r="E212" s="115">
        <v>15700000</v>
      </c>
    </row>
    <row r="213" spans="3:7">
      <c r="C213" s="114" t="s">
        <v>85</v>
      </c>
      <c r="D213" s="119">
        <v>1</v>
      </c>
      <c r="E213" s="115">
        <v>7000000</v>
      </c>
      <c r="F213">
        <v>2</v>
      </c>
      <c r="G213">
        <v>8</v>
      </c>
    </row>
    <row r="214" spans="3:7">
      <c r="D214" s="119">
        <v>2</v>
      </c>
      <c r="E214" s="115">
        <v>16900000</v>
      </c>
    </row>
    <row r="215" spans="3:7">
      <c r="D215" s="119">
        <v>3</v>
      </c>
      <c r="E215" s="115">
        <v>6930000</v>
      </c>
    </row>
    <row r="216" spans="3:7">
      <c r="D216" s="119">
        <v>4</v>
      </c>
      <c r="E216" s="115">
        <v>9200000</v>
      </c>
    </row>
    <row r="217" spans="3:7">
      <c r="D217" s="119">
        <v>5</v>
      </c>
      <c r="E217" s="115">
        <v>10400000</v>
      </c>
    </row>
    <row r="218" spans="3:7">
      <c r="C218" s="114" t="s">
        <v>86</v>
      </c>
      <c r="D218" s="119">
        <v>1</v>
      </c>
      <c r="E218" s="115">
        <v>28200000</v>
      </c>
      <c r="F218">
        <v>4</v>
      </c>
      <c r="G218">
        <v>28</v>
      </c>
    </row>
    <row r="219" spans="3:7">
      <c r="D219" s="119">
        <v>2</v>
      </c>
      <c r="E219" s="115">
        <v>15700000</v>
      </c>
    </row>
    <row r="220" spans="3:7">
      <c r="D220" s="119">
        <v>3</v>
      </c>
      <c r="E220" s="115">
        <v>11100000</v>
      </c>
    </row>
    <row r="221" spans="3:7">
      <c r="D221" s="119">
        <v>4</v>
      </c>
      <c r="E221" s="34">
        <v>43200000</v>
      </c>
    </row>
    <row r="222" spans="3:7">
      <c r="D222" s="119">
        <v>5</v>
      </c>
      <c r="E222" s="34">
        <v>40700000</v>
      </c>
    </row>
    <row r="223" spans="3:7">
      <c r="D223" s="119">
        <v>6</v>
      </c>
      <c r="E223" s="115">
        <v>1250000</v>
      </c>
    </row>
    <row r="224" spans="3:7">
      <c r="D224" s="119">
        <v>7</v>
      </c>
      <c r="E224" s="115">
        <v>5070000</v>
      </c>
    </row>
    <row r="225" spans="4:5">
      <c r="D225" s="119">
        <v>8</v>
      </c>
      <c r="E225" s="115">
        <v>753000</v>
      </c>
    </row>
    <row r="226" spans="4:5">
      <c r="D226" s="119">
        <v>9</v>
      </c>
      <c r="E226" s="115">
        <v>2210000</v>
      </c>
    </row>
    <row r="227" spans="4:5">
      <c r="D227" s="119">
        <v>10</v>
      </c>
      <c r="E227" s="115">
        <v>1980000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9"/>
  <sheetViews>
    <sheetView workbookViewId="0">
      <selection activeCell="E37" sqref="E37"/>
    </sheetView>
  </sheetViews>
  <sheetFormatPr baseColWidth="10" defaultRowHeight="15" x14ac:dyDescent="0"/>
  <cols>
    <col min="4" max="4" width="17" customWidth="1"/>
    <col min="5" max="5" width="19.33203125" customWidth="1"/>
    <col min="6" max="6" width="17.83203125" customWidth="1"/>
    <col min="7" max="7" width="16.6640625" customWidth="1"/>
    <col min="8" max="8" width="12.5" customWidth="1"/>
    <col min="9" max="9" width="15.1640625" customWidth="1"/>
    <col min="11" max="11" width="14.33203125" customWidth="1"/>
  </cols>
  <sheetData>
    <row r="1" spans="2:9" ht="16" thickBot="1"/>
    <row r="2" spans="2:9" ht="16" thickBot="1">
      <c r="B2" s="69" t="s">
        <v>32</v>
      </c>
      <c r="C2" s="68" t="s">
        <v>31</v>
      </c>
      <c r="D2" s="68" t="s">
        <v>41</v>
      </c>
      <c r="E2" s="68" t="s">
        <v>30</v>
      </c>
      <c r="F2" s="67" t="s">
        <v>29</v>
      </c>
      <c r="G2" s="66"/>
      <c r="H2" s="65" t="s">
        <v>28</v>
      </c>
    </row>
    <row r="3" spans="2:9">
      <c r="B3" s="106" t="s">
        <v>3</v>
      </c>
      <c r="C3" s="107">
        <v>113</v>
      </c>
      <c r="D3" s="107">
        <v>1</v>
      </c>
      <c r="E3" s="107">
        <v>8</v>
      </c>
      <c r="F3" s="108">
        <v>8</v>
      </c>
      <c r="G3" s="57"/>
      <c r="H3" s="64" t="s">
        <v>27</v>
      </c>
    </row>
    <row r="4" spans="2:9">
      <c r="B4" s="61" t="s">
        <v>3</v>
      </c>
      <c r="C4" s="60">
        <v>29</v>
      </c>
      <c r="D4" s="60">
        <v>2</v>
      </c>
      <c r="E4" s="60">
        <v>16</v>
      </c>
      <c r="F4" s="62">
        <v>7</v>
      </c>
      <c r="G4" s="57"/>
      <c r="H4" s="63" t="s">
        <v>26</v>
      </c>
    </row>
    <row r="5" spans="2:9">
      <c r="B5" s="61" t="s">
        <v>3</v>
      </c>
      <c r="C5" s="60">
        <v>104</v>
      </c>
      <c r="D5" s="60">
        <v>3</v>
      </c>
      <c r="E5" s="60">
        <v>36</v>
      </c>
      <c r="F5" s="62">
        <v>12</v>
      </c>
      <c r="G5" s="57"/>
      <c r="H5" s="57"/>
    </row>
    <row r="6" spans="2:9">
      <c r="B6" s="61" t="s">
        <v>3</v>
      </c>
      <c r="C6" s="60" t="s">
        <v>25</v>
      </c>
      <c r="D6" s="60">
        <v>4</v>
      </c>
      <c r="E6" s="60">
        <v>30</v>
      </c>
      <c r="F6" s="62" t="s">
        <v>1</v>
      </c>
      <c r="G6" s="57"/>
      <c r="H6" s="57"/>
    </row>
    <row r="7" spans="2:9">
      <c r="B7" s="61" t="s">
        <v>3</v>
      </c>
      <c r="C7" s="60">
        <v>15</v>
      </c>
      <c r="D7" s="60">
        <v>5</v>
      </c>
      <c r="E7" s="60">
        <v>41</v>
      </c>
      <c r="F7" s="62" t="s">
        <v>4</v>
      </c>
      <c r="G7" s="57"/>
      <c r="H7" s="112" t="s">
        <v>42</v>
      </c>
      <c r="I7" t="s">
        <v>43</v>
      </c>
    </row>
    <row r="8" spans="2:9">
      <c r="B8" s="61" t="s">
        <v>3</v>
      </c>
      <c r="C8" s="60">
        <v>9</v>
      </c>
      <c r="D8" s="60">
        <v>6</v>
      </c>
      <c r="E8" s="60">
        <v>24</v>
      </c>
      <c r="F8" s="62">
        <v>15</v>
      </c>
      <c r="G8" s="57"/>
      <c r="H8" s="57"/>
    </row>
    <row r="9" spans="2:9">
      <c r="B9" s="61" t="s">
        <v>3</v>
      </c>
      <c r="C9" s="60">
        <v>122</v>
      </c>
      <c r="D9" s="60">
        <v>7</v>
      </c>
      <c r="E9" s="60">
        <v>38</v>
      </c>
      <c r="F9" s="62" t="s">
        <v>6</v>
      </c>
      <c r="G9" s="57"/>
      <c r="H9" s="57"/>
    </row>
    <row r="10" spans="2:9">
      <c r="B10" s="61" t="s">
        <v>3</v>
      </c>
      <c r="C10" s="60">
        <v>18</v>
      </c>
      <c r="D10" s="60">
        <v>8</v>
      </c>
      <c r="E10" s="59">
        <v>15</v>
      </c>
      <c r="F10" s="58">
        <v>15</v>
      </c>
      <c r="G10" s="57"/>
      <c r="H10" s="57"/>
    </row>
    <row r="11" spans="2:9">
      <c r="B11" s="56" t="s">
        <v>3</v>
      </c>
      <c r="C11" s="55" t="s">
        <v>24</v>
      </c>
      <c r="D11" s="55">
        <v>9</v>
      </c>
      <c r="E11" s="55">
        <v>32</v>
      </c>
      <c r="F11" s="54" t="s">
        <v>7</v>
      </c>
      <c r="G11" s="47"/>
      <c r="H11" s="47"/>
    </row>
    <row r="12" spans="2:9">
      <c r="B12" s="56" t="s">
        <v>3</v>
      </c>
      <c r="C12" s="55" t="s">
        <v>23</v>
      </c>
      <c r="D12" s="55">
        <v>10</v>
      </c>
      <c r="E12" s="55">
        <v>40</v>
      </c>
      <c r="F12" s="54" t="s">
        <v>10</v>
      </c>
      <c r="G12" s="47"/>
      <c r="H12" s="47"/>
    </row>
    <row r="13" spans="2:9">
      <c r="B13" s="56" t="s">
        <v>3</v>
      </c>
      <c r="C13" s="55">
        <v>123</v>
      </c>
      <c r="D13" s="55">
        <v>11</v>
      </c>
      <c r="E13" s="55">
        <v>22</v>
      </c>
      <c r="F13" s="54" t="s">
        <v>9</v>
      </c>
      <c r="G13" s="47"/>
      <c r="H13" s="47"/>
    </row>
    <row r="14" spans="2:9">
      <c r="B14" s="56" t="s">
        <v>3</v>
      </c>
      <c r="C14" s="55">
        <v>37</v>
      </c>
      <c r="D14" s="55">
        <v>12</v>
      </c>
      <c r="E14" s="55">
        <v>8</v>
      </c>
      <c r="F14" s="54">
        <v>8</v>
      </c>
      <c r="G14" s="47"/>
      <c r="H14" s="47"/>
    </row>
    <row r="15" spans="2:9">
      <c r="B15" s="56" t="s">
        <v>3</v>
      </c>
      <c r="C15" s="55">
        <v>143</v>
      </c>
      <c r="D15" s="55">
        <v>13</v>
      </c>
      <c r="E15" s="55">
        <v>5</v>
      </c>
      <c r="F15" s="54">
        <v>5</v>
      </c>
      <c r="G15" s="47"/>
      <c r="H15" s="47"/>
    </row>
    <row r="16" spans="2:9">
      <c r="B16" s="56" t="s">
        <v>3</v>
      </c>
      <c r="C16" s="55">
        <v>145</v>
      </c>
      <c r="D16" s="55">
        <v>14</v>
      </c>
      <c r="E16" s="55">
        <v>28</v>
      </c>
      <c r="F16" s="54" t="s">
        <v>8</v>
      </c>
      <c r="G16" s="47"/>
      <c r="H16" s="47"/>
    </row>
    <row r="17" spans="2:8">
      <c r="B17" s="56" t="s">
        <v>3</v>
      </c>
      <c r="C17" s="55">
        <v>146</v>
      </c>
      <c r="D17" s="55">
        <v>15</v>
      </c>
      <c r="E17" s="55">
        <v>10</v>
      </c>
      <c r="F17" s="54">
        <v>9</v>
      </c>
      <c r="G17" s="47"/>
      <c r="H17" s="47"/>
    </row>
    <row r="18" spans="2:8">
      <c r="B18" s="56" t="s">
        <v>3</v>
      </c>
      <c r="C18" s="55">
        <v>11</v>
      </c>
      <c r="D18" s="55">
        <v>16</v>
      </c>
      <c r="E18" s="55">
        <v>33</v>
      </c>
      <c r="F18" s="54" t="s">
        <v>8</v>
      </c>
      <c r="G18" s="47"/>
      <c r="H18" s="47"/>
    </row>
    <row r="19" spans="2:8">
      <c r="B19" s="56" t="s">
        <v>3</v>
      </c>
      <c r="C19" s="55">
        <v>26</v>
      </c>
      <c r="D19" s="55">
        <v>17</v>
      </c>
      <c r="E19" s="55">
        <v>21</v>
      </c>
      <c r="F19" s="54" t="s">
        <v>2</v>
      </c>
      <c r="G19" s="47"/>
      <c r="H19" s="47"/>
    </row>
    <row r="20" spans="2:8">
      <c r="B20" s="53" t="s">
        <v>3</v>
      </c>
      <c r="C20" s="52">
        <v>151</v>
      </c>
      <c r="D20" s="52">
        <v>18</v>
      </c>
      <c r="E20" s="52">
        <v>27</v>
      </c>
      <c r="F20" s="51" t="s">
        <v>7</v>
      </c>
      <c r="G20" s="47"/>
      <c r="H20" s="47"/>
    </row>
    <row r="21" spans="2:8">
      <c r="B21" s="53" t="s">
        <v>3</v>
      </c>
      <c r="C21" s="52">
        <v>154</v>
      </c>
      <c r="D21" s="52">
        <v>19</v>
      </c>
      <c r="E21" s="52">
        <v>28</v>
      </c>
      <c r="F21" s="51" t="s">
        <v>1</v>
      </c>
      <c r="G21" s="47"/>
      <c r="H21" s="47"/>
    </row>
    <row r="22" spans="2:8">
      <c r="B22" s="53" t="s">
        <v>3</v>
      </c>
      <c r="C22" s="52">
        <v>5</v>
      </c>
      <c r="D22" s="52">
        <v>20</v>
      </c>
      <c r="E22" s="52">
        <v>40</v>
      </c>
      <c r="F22" s="51" t="s">
        <v>4</v>
      </c>
      <c r="G22" s="47"/>
      <c r="H22" s="47"/>
    </row>
    <row r="23" spans="2:8">
      <c r="B23" s="53" t="s">
        <v>3</v>
      </c>
      <c r="C23" s="52">
        <v>7</v>
      </c>
      <c r="D23" s="52">
        <v>21</v>
      </c>
      <c r="E23" s="52">
        <v>7</v>
      </c>
      <c r="F23" s="51">
        <v>4</v>
      </c>
      <c r="G23" s="47"/>
      <c r="H23" s="47"/>
    </row>
    <row r="24" spans="2:8">
      <c r="B24" s="53" t="s">
        <v>3</v>
      </c>
      <c r="C24" s="52">
        <v>144</v>
      </c>
      <c r="D24" s="52">
        <v>22</v>
      </c>
      <c r="E24" s="52">
        <v>15</v>
      </c>
      <c r="F24" s="51">
        <v>14</v>
      </c>
      <c r="G24" s="47"/>
      <c r="H24" s="47"/>
    </row>
    <row r="25" spans="2:8">
      <c r="B25" s="53" t="s">
        <v>3</v>
      </c>
      <c r="C25" s="52">
        <v>102</v>
      </c>
      <c r="D25" s="52">
        <v>23</v>
      </c>
      <c r="E25" s="52">
        <v>36</v>
      </c>
      <c r="F25" s="51" t="s">
        <v>6</v>
      </c>
      <c r="G25" s="47"/>
      <c r="H25" s="47"/>
    </row>
    <row r="26" spans="2:8">
      <c r="B26" s="53" t="s">
        <v>3</v>
      </c>
      <c r="C26" s="52" t="s">
        <v>22</v>
      </c>
      <c r="D26" s="52">
        <v>24</v>
      </c>
      <c r="E26" s="52">
        <v>27</v>
      </c>
      <c r="F26" s="51" t="s">
        <v>5</v>
      </c>
      <c r="G26" s="47"/>
      <c r="H26" s="47"/>
    </row>
    <row r="27" spans="2:8" ht="16" thickBot="1">
      <c r="B27" s="50" t="s">
        <v>3</v>
      </c>
      <c r="C27" s="49">
        <v>32</v>
      </c>
      <c r="D27" s="49">
        <v>25</v>
      </c>
      <c r="E27" s="49">
        <v>42</v>
      </c>
      <c r="F27" s="48" t="s">
        <v>4</v>
      </c>
      <c r="G27" s="47"/>
      <c r="H27" s="47"/>
    </row>
    <row r="59" spans="2:8">
      <c r="B59" s="46" t="s">
        <v>3</v>
      </c>
      <c r="C59" s="45">
        <v>13</v>
      </c>
      <c r="D59" s="45"/>
      <c r="E59" s="45">
        <v>25</v>
      </c>
      <c r="F59" s="45">
        <v>3</v>
      </c>
      <c r="G59" s="44" t="s">
        <v>9</v>
      </c>
      <c r="H59" t="s">
        <v>21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5"/>
  <sheetViews>
    <sheetView workbookViewId="0">
      <selection activeCell="E13" sqref="E13:E16"/>
    </sheetView>
  </sheetViews>
  <sheetFormatPr baseColWidth="10" defaultRowHeight="15" x14ac:dyDescent="0"/>
  <cols>
    <col min="3" max="3" width="13.33203125" customWidth="1"/>
    <col min="4" max="4" width="16.6640625" customWidth="1"/>
    <col min="5" max="5" width="21.83203125" customWidth="1"/>
    <col min="6" max="6" width="17" customWidth="1"/>
    <col min="7" max="7" width="12.33203125" bestFit="1" customWidth="1"/>
    <col min="8" max="8" width="13.83203125" customWidth="1"/>
    <col min="9" max="9" width="14" customWidth="1"/>
  </cols>
  <sheetData>
    <row r="1" spans="2:9" ht="16" thickBot="1"/>
    <row r="2" spans="2:9" ht="16" thickBot="1">
      <c r="B2" s="69" t="s">
        <v>32</v>
      </c>
      <c r="C2" s="68" t="s">
        <v>31</v>
      </c>
      <c r="D2" s="68" t="s">
        <v>41</v>
      </c>
      <c r="E2" s="68" t="s">
        <v>30</v>
      </c>
      <c r="F2" s="67" t="s">
        <v>29</v>
      </c>
      <c r="G2" s="66"/>
      <c r="H2" s="65" t="s">
        <v>28</v>
      </c>
    </row>
    <row r="3" spans="2:9">
      <c r="B3" s="109" t="s">
        <v>0</v>
      </c>
      <c r="C3" s="110">
        <v>135</v>
      </c>
      <c r="D3" s="110">
        <v>1</v>
      </c>
      <c r="E3" s="110">
        <v>5</v>
      </c>
      <c r="F3" s="111">
        <v>5</v>
      </c>
      <c r="G3" s="70"/>
      <c r="H3" s="64" t="s">
        <v>27</v>
      </c>
    </row>
    <row r="4" spans="2:9">
      <c r="B4" s="82" t="s">
        <v>0</v>
      </c>
      <c r="C4" s="81">
        <v>6</v>
      </c>
      <c r="D4" s="81">
        <v>2</v>
      </c>
      <c r="E4" s="81">
        <v>15</v>
      </c>
      <c r="F4" s="80">
        <v>15</v>
      </c>
      <c r="G4" s="83"/>
      <c r="H4" s="63" t="s">
        <v>26</v>
      </c>
    </row>
    <row r="5" spans="2:9">
      <c r="B5" s="82" t="s">
        <v>0</v>
      </c>
      <c r="C5" s="81">
        <v>140</v>
      </c>
      <c r="D5" s="81">
        <v>3</v>
      </c>
      <c r="E5" s="81">
        <v>27</v>
      </c>
      <c r="F5" s="80" t="s">
        <v>5</v>
      </c>
      <c r="G5" s="83"/>
      <c r="H5" s="70"/>
    </row>
    <row r="6" spans="2:9">
      <c r="B6" s="82" t="s">
        <v>0</v>
      </c>
      <c r="C6" s="81">
        <v>131</v>
      </c>
      <c r="D6" s="81">
        <v>4</v>
      </c>
      <c r="E6" s="81">
        <v>6</v>
      </c>
      <c r="F6" s="80">
        <v>5</v>
      </c>
      <c r="G6" s="70"/>
      <c r="H6" s="70"/>
    </row>
    <row r="7" spans="2:9">
      <c r="B7" s="82" t="s">
        <v>0</v>
      </c>
      <c r="C7" s="81">
        <v>111</v>
      </c>
      <c r="D7" s="81">
        <v>5</v>
      </c>
      <c r="E7" s="81">
        <v>25</v>
      </c>
      <c r="F7" s="80" t="s">
        <v>11</v>
      </c>
      <c r="G7" s="70"/>
      <c r="H7" s="112" t="s">
        <v>42</v>
      </c>
      <c r="I7" t="s">
        <v>43</v>
      </c>
    </row>
    <row r="8" spans="2:9">
      <c r="B8" s="82" t="s">
        <v>0</v>
      </c>
      <c r="C8" s="81">
        <v>112</v>
      </c>
      <c r="D8" s="81">
        <v>6</v>
      </c>
      <c r="E8" s="81">
        <v>13</v>
      </c>
      <c r="F8" s="80">
        <v>13</v>
      </c>
      <c r="G8" s="70"/>
      <c r="H8" s="70"/>
    </row>
    <row r="9" spans="2:9">
      <c r="B9" s="82" t="s">
        <v>0</v>
      </c>
      <c r="C9" s="81">
        <v>149</v>
      </c>
      <c r="D9" s="81">
        <v>7</v>
      </c>
      <c r="E9" s="81">
        <v>28</v>
      </c>
      <c r="F9" s="80" t="s">
        <v>1</v>
      </c>
      <c r="G9" s="70"/>
      <c r="H9" s="70"/>
    </row>
    <row r="10" spans="2:9">
      <c r="B10" s="82" t="s">
        <v>0</v>
      </c>
      <c r="C10" s="81">
        <v>27</v>
      </c>
      <c r="D10" s="81">
        <v>8</v>
      </c>
      <c r="E10" s="81">
        <v>29</v>
      </c>
      <c r="F10" s="80" t="s">
        <v>1</v>
      </c>
      <c r="G10" s="70"/>
      <c r="H10" s="70"/>
    </row>
    <row r="11" spans="2:9">
      <c r="B11" s="79" t="s">
        <v>0</v>
      </c>
      <c r="C11" s="78">
        <v>11</v>
      </c>
      <c r="D11" s="78">
        <v>9</v>
      </c>
      <c r="E11" s="78">
        <v>24</v>
      </c>
      <c r="F11" s="77" t="s">
        <v>1</v>
      </c>
      <c r="G11" s="70"/>
      <c r="H11" s="70"/>
    </row>
    <row r="12" spans="2:9">
      <c r="B12" s="79" t="s">
        <v>0</v>
      </c>
      <c r="C12" s="78">
        <v>12</v>
      </c>
      <c r="D12" s="78">
        <v>10</v>
      </c>
      <c r="E12" s="78">
        <v>30</v>
      </c>
      <c r="F12" s="77" t="s">
        <v>1</v>
      </c>
      <c r="G12" s="70"/>
      <c r="H12" s="70"/>
    </row>
    <row r="13" spans="2:9">
      <c r="B13" s="79" t="s">
        <v>0</v>
      </c>
      <c r="C13" s="78">
        <v>152</v>
      </c>
      <c r="D13" s="78">
        <v>11</v>
      </c>
      <c r="E13" s="78">
        <v>41</v>
      </c>
      <c r="F13" s="77" t="s">
        <v>1</v>
      </c>
      <c r="G13" s="70"/>
      <c r="H13" s="70"/>
    </row>
    <row r="14" spans="2:9">
      <c r="B14" s="79" t="s">
        <v>0</v>
      </c>
      <c r="C14" s="78">
        <v>26</v>
      </c>
      <c r="D14" s="78">
        <v>12</v>
      </c>
      <c r="E14" s="78">
        <v>25</v>
      </c>
      <c r="F14" s="77" t="s">
        <v>1</v>
      </c>
      <c r="G14" s="70"/>
      <c r="H14" s="70"/>
    </row>
    <row r="15" spans="2:9">
      <c r="B15" s="79" t="s">
        <v>0</v>
      </c>
      <c r="C15" s="78">
        <v>25</v>
      </c>
      <c r="D15" s="78">
        <v>13</v>
      </c>
      <c r="E15" s="78">
        <v>27</v>
      </c>
      <c r="F15" s="77" t="s">
        <v>1</v>
      </c>
      <c r="G15" s="70"/>
      <c r="H15" s="70"/>
    </row>
    <row r="16" spans="2:9">
      <c r="B16" s="79" t="s">
        <v>0</v>
      </c>
      <c r="C16" s="78">
        <v>113</v>
      </c>
      <c r="D16" s="78">
        <v>14</v>
      </c>
      <c r="E16" s="78">
        <v>7</v>
      </c>
      <c r="F16" s="77">
        <v>6</v>
      </c>
      <c r="G16" s="70"/>
      <c r="H16" s="70"/>
    </row>
    <row r="17" spans="2:8">
      <c r="B17" s="79" t="s">
        <v>0</v>
      </c>
      <c r="C17" s="78">
        <v>103</v>
      </c>
      <c r="D17" s="78">
        <v>15</v>
      </c>
      <c r="E17" s="78">
        <v>32</v>
      </c>
      <c r="F17" s="77" t="s">
        <v>1</v>
      </c>
      <c r="G17" s="70"/>
      <c r="H17" s="70"/>
    </row>
    <row r="18" spans="2:8">
      <c r="B18" s="79" t="s">
        <v>0</v>
      </c>
      <c r="C18" s="78">
        <v>14</v>
      </c>
      <c r="D18" s="78">
        <v>16</v>
      </c>
      <c r="E18" s="78">
        <v>35</v>
      </c>
      <c r="F18" s="77" t="s">
        <v>1</v>
      </c>
      <c r="G18" s="70"/>
      <c r="H18" s="70"/>
    </row>
    <row r="19" spans="2:8">
      <c r="B19" s="79" t="s">
        <v>0</v>
      </c>
      <c r="C19" s="78">
        <v>9</v>
      </c>
      <c r="D19" s="78">
        <v>17</v>
      </c>
      <c r="E19" s="78">
        <v>27</v>
      </c>
      <c r="F19" s="77" t="s">
        <v>1</v>
      </c>
      <c r="G19" s="70"/>
      <c r="H19" s="70"/>
    </row>
    <row r="20" spans="2:8">
      <c r="B20" s="79" t="s">
        <v>0</v>
      </c>
      <c r="C20" s="78">
        <v>16</v>
      </c>
      <c r="D20" s="78">
        <v>18</v>
      </c>
      <c r="E20" s="78">
        <v>34</v>
      </c>
      <c r="F20" s="77" t="s">
        <v>1</v>
      </c>
      <c r="G20" s="70"/>
      <c r="H20" s="70"/>
    </row>
    <row r="21" spans="2:8">
      <c r="B21" s="79" t="s">
        <v>0</v>
      </c>
      <c r="C21" s="78">
        <v>23</v>
      </c>
      <c r="D21" s="78">
        <v>19</v>
      </c>
      <c r="E21" s="78">
        <v>32</v>
      </c>
      <c r="F21" s="77" t="s">
        <v>1</v>
      </c>
      <c r="G21" s="70"/>
      <c r="H21" s="70"/>
    </row>
    <row r="22" spans="2:8">
      <c r="B22" s="79" t="s">
        <v>0</v>
      </c>
      <c r="C22" s="78">
        <v>21</v>
      </c>
      <c r="D22" s="78">
        <v>20</v>
      </c>
      <c r="E22" s="78">
        <v>23</v>
      </c>
      <c r="F22" s="77" t="s">
        <v>1</v>
      </c>
      <c r="G22" s="70"/>
      <c r="H22" s="70"/>
    </row>
    <row r="23" spans="2:8">
      <c r="B23" s="79" t="s">
        <v>0</v>
      </c>
      <c r="C23" s="78">
        <v>142</v>
      </c>
      <c r="D23" s="78">
        <v>21</v>
      </c>
      <c r="E23" s="78">
        <v>32</v>
      </c>
      <c r="F23" s="77" t="s">
        <v>1</v>
      </c>
      <c r="G23" s="70"/>
      <c r="H23" s="70"/>
    </row>
    <row r="24" spans="2:8">
      <c r="B24" s="79" t="s">
        <v>0</v>
      </c>
      <c r="C24" s="78">
        <v>51</v>
      </c>
      <c r="D24" s="78">
        <v>22</v>
      </c>
      <c r="E24" s="78">
        <v>34</v>
      </c>
      <c r="F24" s="77" t="s">
        <v>1</v>
      </c>
      <c r="G24" s="70"/>
      <c r="H24" s="70"/>
    </row>
    <row r="25" spans="2:8">
      <c r="B25" s="79" t="s">
        <v>0</v>
      </c>
      <c r="C25" s="78">
        <v>123</v>
      </c>
      <c r="D25" s="78">
        <v>23</v>
      </c>
      <c r="E25" s="78">
        <v>17</v>
      </c>
      <c r="F25" s="77">
        <v>15</v>
      </c>
      <c r="G25" s="70"/>
      <c r="H25" s="70">
        <v>1</v>
      </c>
    </row>
    <row r="26" spans="2:8">
      <c r="B26" s="79" t="s">
        <v>0</v>
      </c>
      <c r="C26" s="78">
        <v>141</v>
      </c>
      <c r="D26" s="78">
        <v>24</v>
      </c>
      <c r="E26" s="78">
        <v>24</v>
      </c>
      <c r="F26" s="77" t="s">
        <v>1</v>
      </c>
      <c r="G26" s="70"/>
      <c r="H26" s="70"/>
    </row>
    <row r="27" spans="2:8">
      <c r="B27" s="76" t="s">
        <v>0</v>
      </c>
      <c r="C27" s="75">
        <v>151</v>
      </c>
      <c r="D27" s="75">
        <v>25</v>
      </c>
      <c r="E27" s="75">
        <v>40</v>
      </c>
      <c r="F27" s="74" t="s">
        <v>1</v>
      </c>
      <c r="G27" s="70"/>
      <c r="H27" s="70"/>
    </row>
    <row r="28" spans="2:8">
      <c r="B28" s="76" t="s">
        <v>0</v>
      </c>
      <c r="C28" s="75">
        <v>130</v>
      </c>
      <c r="D28" s="75">
        <v>26</v>
      </c>
      <c r="E28" s="75">
        <v>38</v>
      </c>
      <c r="F28" s="74" t="s">
        <v>1</v>
      </c>
      <c r="G28" s="70"/>
      <c r="H28" s="70"/>
    </row>
    <row r="29" spans="2:8">
      <c r="B29" s="76" t="s">
        <v>0</v>
      </c>
      <c r="C29" s="75">
        <v>33</v>
      </c>
      <c r="D29" s="75">
        <v>27</v>
      </c>
      <c r="E29" s="75">
        <v>10</v>
      </c>
      <c r="F29" s="74">
        <v>10</v>
      </c>
      <c r="G29" s="70"/>
      <c r="H29" s="70"/>
    </row>
    <row r="30" spans="2:8">
      <c r="B30" s="76" t="s">
        <v>0</v>
      </c>
      <c r="C30" s="75">
        <v>126</v>
      </c>
      <c r="D30" s="75">
        <v>28</v>
      </c>
      <c r="E30" s="75">
        <v>24</v>
      </c>
      <c r="F30" s="74" t="s">
        <v>2</v>
      </c>
      <c r="G30" s="70"/>
      <c r="H30" s="70"/>
    </row>
    <row r="31" spans="2:8">
      <c r="B31" s="76" t="s">
        <v>0</v>
      </c>
      <c r="C31" s="75">
        <v>133</v>
      </c>
      <c r="D31" s="75">
        <v>29</v>
      </c>
      <c r="E31" s="75">
        <v>9</v>
      </c>
      <c r="F31" s="74">
        <v>9</v>
      </c>
      <c r="G31" s="70"/>
      <c r="H31" s="70"/>
    </row>
    <row r="32" spans="2:8">
      <c r="B32" s="76" t="s">
        <v>0</v>
      </c>
      <c r="C32" s="75">
        <v>18</v>
      </c>
      <c r="D32" s="75">
        <v>30</v>
      </c>
      <c r="E32" s="75">
        <v>7</v>
      </c>
      <c r="F32" s="74">
        <v>5</v>
      </c>
      <c r="G32" s="70"/>
      <c r="H32" s="70"/>
    </row>
    <row r="33" spans="2:8">
      <c r="B33" s="76" t="s">
        <v>0</v>
      </c>
      <c r="C33" s="75">
        <v>146</v>
      </c>
      <c r="D33" s="75">
        <v>31</v>
      </c>
      <c r="E33" s="75">
        <v>17</v>
      </c>
      <c r="F33" s="74" t="s">
        <v>2</v>
      </c>
      <c r="G33" s="70"/>
      <c r="H33" s="70"/>
    </row>
    <row r="34" spans="2:8">
      <c r="B34" s="76" t="s">
        <v>0</v>
      </c>
      <c r="C34" s="75">
        <v>120</v>
      </c>
      <c r="D34" s="75">
        <v>32</v>
      </c>
      <c r="E34" s="75">
        <v>8</v>
      </c>
      <c r="F34" s="74">
        <v>5</v>
      </c>
      <c r="G34" s="70"/>
      <c r="H34" s="70"/>
    </row>
    <row r="35" spans="2:8" ht="16" thickBot="1">
      <c r="B35" s="73" t="s">
        <v>0</v>
      </c>
      <c r="C35" s="72">
        <v>30</v>
      </c>
      <c r="D35" s="72">
        <v>33</v>
      </c>
      <c r="E35" s="72">
        <v>28</v>
      </c>
      <c r="F35" s="71" t="s">
        <v>1</v>
      </c>
      <c r="G35" s="70"/>
      <c r="H35" s="70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5"/>
  <sheetViews>
    <sheetView workbookViewId="0">
      <selection activeCell="D37" sqref="D37"/>
    </sheetView>
  </sheetViews>
  <sheetFormatPr baseColWidth="10" defaultRowHeight="15" x14ac:dyDescent="0"/>
  <cols>
    <col min="5" max="5" width="25" customWidth="1"/>
    <col min="6" max="6" width="24.33203125" customWidth="1"/>
  </cols>
  <sheetData>
    <row r="1" spans="2:6" ht="16" thickBot="1"/>
    <row r="2" spans="2:6" ht="19" thickBot="1">
      <c r="B2" s="105" t="s">
        <v>32</v>
      </c>
      <c r="C2" s="104" t="s">
        <v>37</v>
      </c>
      <c r="D2" s="104" t="s">
        <v>36</v>
      </c>
      <c r="E2" s="104" t="s">
        <v>35</v>
      </c>
      <c r="F2" s="103" t="s">
        <v>34</v>
      </c>
    </row>
    <row r="3" spans="2:6">
      <c r="B3" s="102" t="s">
        <v>3</v>
      </c>
      <c r="C3" s="93">
        <v>145</v>
      </c>
      <c r="D3" s="93">
        <v>1</v>
      </c>
      <c r="E3" s="93">
        <v>211.8</v>
      </c>
      <c r="F3" s="92">
        <f t="shared" ref="F3:F12" si="0">E3*0.025</f>
        <v>5.2950000000000008</v>
      </c>
    </row>
    <row r="4" spans="2:6">
      <c r="B4" s="101" t="s">
        <v>3</v>
      </c>
      <c r="C4" s="90"/>
      <c r="D4" s="90">
        <v>2</v>
      </c>
      <c r="E4" s="90">
        <v>260.89999999999998</v>
      </c>
      <c r="F4" s="89">
        <f t="shared" si="0"/>
        <v>6.5225</v>
      </c>
    </row>
    <row r="5" spans="2:6">
      <c r="B5" s="101" t="s">
        <v>3</v>
      </c>
      <c r="C5" s="90"/>
      <c r="D5" s="90">
        <v>3</v>
      </c>
      <c r="E5" s="90">
        <v>261.8</v>
      </c>
      <c r="F5" s="89">
        <f t="shared" si="0"/>
        <v>6.5450000000000008</v>
      </c>
    </row>
    <row r="6" spans="2:6">
      <c r="B6" s="101" t="s">
        <v>3</v>
      </c>
      <c r="C6" s="90"/>
      <c r="D6" s="90">
        <v>4</v>
      </c>
      <c r="E6" s="90">
        <v>331.7</v>
      </c>
      <c r="F6" s="89">
        <f t="shared" si="0"/>
        <v>8.2925000000000004</v>
      </c>
    </row>
    <row r="7" spans="2:6">
      <c r="B7" s="101" t="s">
        <v>3</v>
      </c>
      <c r="C7" s="90"/>
      <c r="D7" s="90">
        <v>5</v>
      </c>
      <c r="E7" s="90">
        <v>234.5</v>
      </c>
      <c r="F7" s="89">
        <f t="shared" si="0"/>
        <v>5.8625000000000007</v>
      </c>
    </row>
    <row r="8" spans="2:6">
      <c r="B8" s="101" t="s">
        <v>3</v>
      </c>
      <c r="C8" s="90">
        <v>123</v>
      </c>
      <c r="D8" s="90">
        <v>1</v>
      </c>
      <c r="E8" s="90">
        <v>295.5</v>
      </c>
      <c r="F8" s="89">
        <f t="shared" si="0"/>
        <v>7.3875000000000002</v>
      </c>
    </row>
    <row r="9" spans="2:6">
      <c r="B9" s="101" t="s">
        <v>3</v>
      </c>
      <c r="C9" s="90"/>
      <c r="D9" s="90">
        <v>2</v>
      </c>
      <c r="E9" s="90">
        <v>280.60000000000002</v>
      </c>
      <c r="F9" s="89">
        <f t="shared" si="0"/>
        <v>7.0150000000000006</v>
      </c>
    </row>
    <row r="10" spans="2:6">
      <c r="B10" s="101" t="s">
        <v>3</v>
      </c>
      <c r="C10" s="90"/>
      <c r="D10" s="90">
        <v>3</v>
      </c>
      <c r="E10" s="90">
        <v>270.8</v>
      </c>
      <c r="F10" s="89">
        <f t="shared" si="0"/>
        <v>6.7700000000000005</v>
      </c>
    </row>
    <row r="11" spans="2:6">
      <c r="B11" s="101" t="s">
        <v>3</v>
      </c>
      <c r="C11" s="90"/>
      <c r="D11" s="90">
        <v>4</v>
      </c>
      <c r="E11" s="90">
        <v>215.1</v>
      </c>
      <c r="F11" s="89">
        <f t="shared" si="0"/>
        <v>5.3775000000000004</v>
      </c>
    </row>
    <row r="12" spans="2:6" ht="16" thickBot="1">
      <c r="B12" s="100" t="s">
        <v>3</v>
      </c>
      <c r="C12" s="99"/>
      <c r="D12" s="99">
        <v>5</v>
      </c>
      <c r="E12" s="99">
        <v>274.5</v>
      </c>
      <c r="F12" s="98">
        <f t="shared" si="0"/>
        <v>6.8625000000000007</v>
      </c>
    </row>
    <row r="13" spans="2:6" ht="16" thickBot="1">
      <c r="B13" s="97"/>
      <c r="C13" s="96"/>
      <c r="D13" s="96"/>
      <c r="E13" s="96"/>
      <c r="F13" s="95"/>
    </row>
    <row r="14" spans="2:6">
      <c r="B14" s="94" t="s">
        <v>0</v>
      </c>
      <c r="C14" s="93">
        <v>103</v>
      </c>
      <c r="D14" s="93">
        <v>1</v>
      </c>
      <c r="E14" s="93">
        <v>243.1</v>
      </c>
      <c r="F14" s="92">
        <f t="shared" ref="F14:F23" si="1">E14*0.025</f>
        <v>6.0775000000000006</v>
      </c>
    </row>
    <row r="15" spans="2:6">
      <c r="B15" s="91" t="s">
        <v>0</v>
      </c>
      <c r="C15" s="90"/>
      <c r="D15" s="90">
        <v>2</v>
      </c>
      <c r="E15" s="90">
        <v>223.2</v>
      </c>
      <c r="F15" s="89">
        <f t="shared" si="1"/>
        <v>5.58</v>
      </c>
    </row>
    <row r="16" spans="2:6">
      <c r="B16" s="91" t="s">
        <v>0</v>
      </c>
      <c r="C16" s="90"/>
      <c r="D16" s="90">
        <v>3</v>
      </c>
      <c r="E16" s="90">
        <v>208.4</v>
      </c>
      <c r="F16" s="89">
        <f t="shared" si="1"/>
        <v>5.2100000000000009</v>
      </c>
    </row>
    <row r="17" spans="2:6">
      <c r="B17" s="91" t="s">
        <v>0</v>
      </c>
      <c r="C17" s="90"/>
      <c r="D17" s="90">
        <v>4</v>
      </c>
      <c r="E17" s="90">
        <v>247.5</v>
      </c>
      <c r="F17" s="89">
        <f t="shared" si="1"/>
        <v>6.1875</v>
      </c>
    </row>
    <row r="18" spans="2:6">
      <c r="B18" s="91" t="s">
        <v>0</v>
      </c>
      <c r="C18" s="90"/>
      <c r="D18" s="90">
        <v>5</v>
      </c>
      <c r="E18" s="90">
        <v>284.60000000000002</v>
      </c>
      <c r="F18" s="89">
        <f t="shared" si="1"/>
        <v>7.1150000000000011</v>
      </c>
    </row>
    <row r="19" spans="2:6">
      <c r="B19" s="91" t="s">
        <v>0</v>
      </c>
      <c r="C19" s="90">
        <v>152</v>
      </c>
      <c r="D19" s="90">
        <v>1</v>
      </c>
      <c r="E19" s="90">
        <v>219.4</v>
      </c>
      <c r="F19" s="89">
        <f t="shared" si="1"/>
        <v>5.4850000000000003</v>
      </c>
    </row>
    <row r="20" spans="2:6">
      <c r="B20" s="91" t="s">
        <v>0</v>
      </c>
      <c r="C20" s="90"/>
      <c r="D20" s="90">
        <v>2</v>
      </c>
      <c r="E20" s="90">
        <v>217.3</v>
      </c>
      <c r="F20" s="89">
        <f t="shared" si="1"/>
        <v>5.432500000000001</v>
      </c>
    </row>
    <row r="21" spans="2:6">
      <c r="B21" s="91" t="s">
        <v>0</v>
      </c>
      <c r="C21" s="90"/>
      <c r="D21" s="90">
        <v>3</v>
      </c>
      <c r="E21" s="90">
        <v>194.1</v>
      </c>
      <c r="F21" s="89">
        <f t="shared" si="1"/>
        <v>4.8525</v>
      </c>
    </row>
    <row r="22" spans="2:6">
      <c r="B22" s="91" t="s">
        <v>0</v>
      </c>
      <c r="C22" s="90"/>
      <c r="D22" s="90">
        <v>4</v>
      </c>
      <c r="E22" s="90">
        <v>197.2</v>
      </c>
      <c r="F22" s="89">
        <f t="shared" si="1"/>
        <v>4.93</v>
      </c>
    </row>
    <row r="23" spans="2:6" ht="16" thickBot="1">
      <c r="B23" s="88" t="s">
        <v>0</v>
      </c>
      <c r="C23" s="87"/>
      <c r="D23" s="87">
        <v>5</v>
      </c>
      <c r="E23" s="87">
        <v>179.1</v>
      </c>
      <c r="F23" s="86">
        <f t="shared" si="1"/>
        <v>4.4775</v>
      </c>
    </row>
    <row r="25" spans="2:6">
      <c r="D25" s="85" t="s">
        <v>33</v>
      </c>
      <c r="E25" s="85">
        <f>AVERAGE(E3:E12,E14:E23)</f>
        <v>242.55500000000001</v>
      </c>
      <c r="F25" s="84">
        <f>E25*0.025</f>
        <v>6.0638750000000003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T74"/>
  <sheetViews>
    <sheetView workbookViewId="0">
      <selection activeCell="G41" sqref="G41"/>
    </sheetView>
  </sheetViews>
  <sheetFormatPr baseColWidth="10" defaultRowHeight="15" x14ac:dyDescent="0"/>
  <sheetData>
    <row r="3" spans="2:20" ht="16" thickBot="1">
      <c r="C3" s="121" t="s">
        <v>87</v>
      </c>
      <c r="D3" s="121"/>
      <c r="E3" s="121"/>
      <c r="F3" s="121"/>
      <c r="G3" s="121"/>
      <c r="H3" s="121"/>
    </row>
    <row r="4" spans="2:20">
      <c r="B4" s="122" t="s">
        <v>88</v>
      </c>
      <c r="C4" s="123">
        <v>45750142.612663999</v>
      </c>
      <c r="D4" s="123">
        <v>33471074.380165286</v>
      </c>
      <c r="E4" s="123">
        <v>14054927.302100163</v>
      </c>
      <c r="F4" s="123">
        <v>39161336.176261552</v>
      </c>
      <c r="G4" s="123">
        <v>70509233.351986572</v>
      </c>
      <c r="H4" s="123"/>
      <c r="K4" s="124" t="s">
        <v>89</v>
      </c>
      <c r="L4" s="125" t="s">
        <v>87</v>
      </c>
      <c r="M4" s="126" t="s">
        <v>90</v>
      </c>
    </row>
    <row r="5" spans="2:20">
      <c r="B5" s="122" t="s">
        <v>91</v>
      </c>
      <c r="C5" s="123">
        <v>9101796.407185629</v>
      </c>
      <c r="D5" s="123">
        <v>30337078.651685391</v>
      </c>
      <c r="E5" s="123">
        <v>7159533.0739299608</v>
      </c>
      <c r="F5" s="123">
        <v>14621131.270010673</v>
      </c>
      <c r="G5" s="123">
        <v>5568990.0426742537</v>
      </c>
      <c r="H5" s="123"/>
      <c r="K5" s="127">
        <v>33.1</v>
      </c>
      <c r="L5" s="128">
        <v>45750142.612663999</v>
      </c>
      <c r="M5" s="129">
        <v>21266666.666666668</v>
      </c>
      <c r="O5" s="123"/>
      <c r="P5" s="123"/>
    </row>
    <row r="6" spans="2:20">
      <c r="B6" s="122" t="s">
        <v>92</v>
      </c>
      <c r="C6" s="123">
        <v>19182156.133828998</v>
      </c>
      <c r="D6" s="123">
        <v>20876288.659793817</v>
      </c>
      <c r="E6" s="123">
        <v>8598654.7085201778</v>
      </c>
      <c r="F6" s="123">
        <v>12458137.97722706</v>
      </c>
      <c r="G6" s="123">
        <v>11900065.746219592</v>
      </c>
      <c r="H6" s="123"/>
      <c r="K6" s="127">
        <v>33.200000000000003</v>
      </c>
      <c r="L6" s="128">
        <v>33471074.380165286</v>
      </c>
      <c r="M6" s="129">
        <v>10800000</v>
      </c>
    </row>
    <row r="7" spans="2:20">
      <c r="B7" s="122" t="s">
        <v>93</v>
      </c>
      <c r="C7" s="123">
        <v>4968888.888888889</v>
      </c>
      <c r="D7" s="123">
        <v>8271186.440677966</v>
      </c>
      <c r="E7" s="123">
        <v>5157894.7368421052</v>
      </c>
      <c r="F7" s="123">
        <v>7404444.444444444</v>
      </c>
      <c r="G7" s="123">
        <v>6342975.2066115709</v>
      </c>
      <c r="H7" s="123"/>
      <c r="K7" s="127">
        <v>33.299999999999997</v>
      </c>
      <c r="L7" s="128">
        <v>14054927.302100163</v>
      </c>
      <c r="M7" s="129">
        <v>7333333.333333334</v>
      </c>
    </row>
    <row r="8" spans="2:20">
      <c r="B8" s="122" t="s">
        <v>94</v>
      </c>
      <c r="C8" s="123">
        <v>7168458.7813620074</v>
      </c>
      <c r="D8" s="123"/>
      <c r="E8" s="123">
        <v>5851979.3459552489</v>
      </c>
      <c r="F8" s="123">
        <v>3972868.2170542632</v>
      </c>
      <c r="G8" s="123">
        <v>3103792.4151696605</v>
      </c>
      <c r="H8" s="123"/>
      <c r="K8" s="127">
        <v>33.4</v>
      </c>
      <c r="L8" s="128">
        <v>39161336.176261552</v>
      </c>
      <c r="M8" s="129">
        <v>24500000</v>
      </c>
    </row>
    <row r="9" spans="2:20">
      <c r="C9" s="123"/>
      <c r="E9" s="123"/>
      <c r="F9" s="123"/>
      <c r="G9" s="123"/>
      <c r="H9" s="123"/>
      <c r="K9" s="127">
        <v>33.5</v>
      </c>
      <c r="L9" s="128">
        <v>70509233.351986572</v>
      </c>
      <c r="M9" s="129">
        <v>33333333.333333336</v>
      </c>
    </row>
    <row r="10" spans="2:20">
      <c r="B10" s="121" t="s">
        <v>95</v>
      </c>
      <c r="C10" s="123">
        <v>10133333.333333334</v>
      </c>
      <c r="D10" s="123">
        <v>19333333.333333332</v>
      </c>
      <c r="E10" s="123"/>
      <c r="F10" s="123">
        <v>10133333.333333334</v>
      </c>
      <c r="G10" s="123"/>
      <c r="H10" s="123"/>
      <c r="K10" s="130">
        <v>15.1</v>
      </c>
      <c r="L10" s="128">
        <v>9101796.407185629</v>
      </c>
      <c r="M10" s="129">
        <v>1226666.6666666667</v>
      </c>
    </row>
    <row r="11" spans="2:20">
      <c r="B11" s="121" t="s">
        <v>96</v>
      </c>
      <c r="C11" s="123">
        <v>12771392.081736909</v>
      </c>
      <c r="D11" s="123">
        <v>20957384.705195565</v>
      </c>
      <c r="E11" s="123">
        <v>18901734.10404624</v>
      </c>
      <c r="F11" s="123">
        <v>16189111.747851005</v>
      </c>
      <c r="G11" s="123">
        <v>15661938.534278961</v>
      </c>
      <c r="H11" s="123"/>
      <c r="K11" s="127">
        <v>15.2</v>
      </c>
      <c r="L11" s="128">
        <v>30337078.651685391</v>
      </c>
      <c r="M11" s="129">
        <v>1766666.6666666667</v>
      </c>
    </row>
    <row r="12" spans="2:20">
      <c r="B12" s="121" t="s">
        <v>97</v>
      </c>
      <c r="C12" s="123">
        <v>2990517.8701677611</v>
      </c>
      <c r="D12" s="123">
        <v>6921487.603305785</v>
      </c>
      <c r="E12" s="123">
        <v>5477528.0898876404</v>
      </c>
      <c r="F12" s="123">
        <v>3376116.0714285714</v>
      </c>
      <c r="G12" s="123">
        <v>3386988.5982562043</v>
      </c>
      <c r="H12" s="123"/>
      <c r="K12" s="130">
        <v>15.3</v>
      </c>
      <c r="L12" s="128">
        <v>7159533.0739299608</v>
      </c>
      <c r="M12" s="129">
        <v>346000</v>
      </c>
    </row>
    <row r="13" spans="2:20">
      <c r="B13" s="121" t="s">
        <v>98</v>
      </c>
      <c r="C13" s="123">
        <v>8249516.4410058027</v>
      </c>
      <c r="D13" s="123">
        <v>12422997.946611909</v>
      </c>
      <c r="E13" s="123"/>
      <c r="F13" s="123">
        <v>10819304.152637487</v>
      </c>
      <c r="G13" s="123">
        <v>23390342.052313883</v>
      </c>
      <c r="H13" s="123"/>
      <c r="K13" s="127">
        <v>15.4</v>
      </c>
      <c r="L13" s="128">
        <v>14621131.270010673</v>
      </c>
      <c r="M13" s="129">
        <v>4000000.0000000005</v>
      </c>
    </row>
    <row r="14" spans="2:20" ht="16" thickBot="1">
      <c r="B14" s="121" t="s">
        <v>99</v>
      </c>
      <c r="C14" s="123">
        <v>7692307.692307692</v>
      </c>
      <c r="D14" s="123">
        <v>8695652.1739130449</v>
      </c>
      <c r="E14" s="123">
        <v>4235946.159936659</v>
      </c>
      <c r="F14" s="123">
        <v>3481375.3581661894</v>
      </c>
      <c r="G14" s="123">
        <v>8780000</v>
      </c>
      <c r="H14" s="123"/>
      <c r="K14" s="130">
        <v>15.5</v>
      </c>
      <c r="L14" s="128">
        <v>5568990.0426742537</v>
      </c>
      <c r="M14" s="129">
        <v>3460000.0000000005</v>
      </c>
    </row>
    <row r="15" spans="2:20" ht="16" thickBot="1">
      <c r="C15" s="123"/>
      <c r="D15" s="123"/>
      <c r="E15" s="123"/>
      <c r="F15" s="123"/>
      <c r="G15" s="123"/>
      <c r="H15" s="123"/>
      <c r="K15" s="130">
        <v>22.1</v>
      </c>
      <c r="L15" s="128">
        <v>19182156.133828998</v>
      </c>
      <c r="M15" s="129">
        <v>3433333.3333333335</v>
      </c>
      <c r="S15" s="131" t="s">
        <v>87</v>
      </c>
      <c r="T15" s="132" t="s">
        <v>100</v>
      </c>
    </row>
    <row r="16" spans="2:20">
      <c r="C16" s="121" t="s">
        <v>100</v>
      </c>
      <c r="K16" s="127">
        <v>22.2</v>
      </c>
      <c r="L16" s="128">
        <v>20876288.659793817</v>
      </c>
      <c r="M16" s="129">
        <v>5033333.333333334</v>
      </c>
      <c r="R16" s="133">
        <v>2</v>
      </c>
      <c r="S16" s="134">
        <f>AVERAGE(C8:G8)</f>
        <v>5024274.689885295</v>
      </c>
      <c r="T16" s="123">
        <f>AVERAGE(C21:G21)</f>
        <v>241600</v>
      </c>
    </row>
    <row r="17" spans="2:20">
      <c r="B17" s="122" t="s">
        <v>88</v>
      </c>
      <c r="C17" s="123">
        <v>21266666.666666668</v>
      </c>
      <c r="D17" s="123">
        <v>10800000</v>
      </c>
      <c r="E17" s="123">
        <v>7333333.333333334</v>
      </c>
      <c r="F17" s="123">
        <v>24500000</v>
      </c>
      <c r="G17" s="123">
        <v>33333333.333333336</v>
      </c>
      <c r="K17" s="130">
        <v>22.3</v>
      </c>
      <c r="L17" s="128">
        <v>8598654.7085201778</v>
      </c>
      <c r="M17" s="129">
        <v>5500000</v>
      </c>
      <c r="R17" s="135">
        <v>8</v>
      </c>
      <c r="S17" s="134">
        <f>AVERAGE(C7:G7)</f>
        <v>6429077.9434929956</v>
      </c>
      <c r="T17" s="123">
        <f>AVERAGE(C20:G20)</f>
        <v>1393333.3333333335</v>
      </c>
    </row>
    <row r="18" spans="2:20">
      <c r="B18" s="122" t="s">
        <v>91</v>
      </c>
      <c r="C18" s="123">
        <v>1226666.6666666667</v>
      </c>
      <c r="D18" s="123">
        <v>1766666.6666666667</v>
      </c>
      <c r="E18" s="123">
        <v>346000</v>
      </c>
      <c r="F18" s="123">
        <v>4000000.0000000005</v>
      </c>
      <c r="G18" s="123">
        <v>3460000.0000000005</v>
      </c>
      <c r="K18" s="127">
        <v>22.4</v>
      </c>
      <c r="L18" s="128">
        <v>12458137.97722706</v>
      </c>
      <c r="M18" s="129">
        <v>5666666.666666667</v>
      </c>
      <c r="R18" s="135">
        <v>15</v>
      </c>
      <c r="S18" s="134">
        <f>AVERAGE(C5:G5)</f>
        <v>13357705.88909718</v>
      </c>
      <c r="T18" s="123">
        <f>AVERAGE(C18:G18)</f>
        <v>2159866.666666667</v>
      </c>
    </row>
    <row r="19" spans="2:20">
      <c r="B19" s="122" t="s">
        <v>92</v>
      </c>
      <c r="C19" s="123">
        <v>3433333.3333333335</v>
      </c>
      <c r="D19" s="123">
        <v>5033333.333333334</v>
      </c>
      <c r="E19" s="123">
        <v>5500000</v>
      </c>
      <c r="F19" s="123">
        <v>5666666.666666667</v>
      </c>
      <c r="G19" s="123">
        <v>2430000</v>
      </c>
      <c r="K19" s="130">
        <v>22.5</v>
      </c>
      <c r="L19" s="128">
        <v>11900065.746219592</v>
      </c>
      <c r="M19" s="129">
        <v>2430000</v>
      </c>
      <c r="R19" s="135">
        <v>22</v>
      </c>
      <c r="S19" s="134">
        <f>AVERAGE(C6:G6)</f>
        <v>14603060.645117929</v>
      </c>
      <c r="T19" s="123">
        <f>AVERAGE(C19:G19)</f>
        <v>4412666.666666667</v>
      </c>
    </row>
    <row r="20" spans="2:20" ht="16" thickBot="1">
      <c r="B20" s="122" t="s">
        <v>93</v>
      </c>
      <c r="C20" s="123">
        <v>1820000.0000000002</v>
      </c>
      <c r="D20" s="123">
        <v>1266666.6666666667</v>
      </c>
      <c r="E20" s="123"/>
      <c r="F20" s="123"/>
      <c r="G20" s="123">
        <v>1093333.3333333335</v>
      </c>
      <c r="K20" s="130">
        <v>8.1</v>
      </c>
      <c r="L20" s="128">
        <v>4968888.888888889</v>
      </c>
      <c r="M20" s="129">
        <v>1820000.0000000002</v>
      </c>
      <c r="R20" s="136">
        <v>33</v>
      </c>
      <c r="S20" s="134">
        <f>AVERAGE(C4:G4)</f>
        <v>40589342.764635518</v>
      </c>
      <c r="T20" s="123">
        <f>AVERAGE(C17:G17)</f>
        <v>19446666.666666668</v>
      </c>
    </row>
    <row r="21" spans="2:20">
      <c r="B21" s="122" t="s">
        <v>94</v>
      </c>
      <c r="C21" s="137">
        <v>107333.33333333334</v>
      </c>
      <c r="D21" s="137">
        <v>578000</v>
      </c>
      <c r="E21" s="137">
        <v>146666.66666666669</v>
      </c>
      <c r="F21" s="137">
        <v>218000.00000000003</v>
      </c>
      <c r="G21" s="137">
        <v>158000</v>
      </c>
      <c r="K21" s="130">
        <v>8.1999999999999993</v>
      </c>
      <c r="L21" s="128">
        <v>8271186.440677966</v>
      </c>
      <c r="M21" s="129">
        <v>1266666.6666666667</v>
      </c>
    </row>
    <row r="22" spans="2:20">
      <c r="C22" s="138"/>
      <c r="D22" s="123"/>
      <c r="E22" s="123"/>
      <c r="F22" s="123"/>
      <c r="G22" s="123"/>
      <c r="K22" s="130">
        <v>8.5</v>
      </c>
      <c r="L22" s="128">
        <v>6342975.2066115709</v>
      </c>
      <c r="M22" s="129">
        <v>1093333.3333333335</v>
      </c>
    </row>
    <row r="23" spans="2:20">
      <c r="B23" s="121" t="s">
        <v>95</v>
      </c>
      <c r="C23" s="138">
        <v>4666666.666666667</v>
      </c>
      <c r="D23" s="123">
        <v>7088888.888888889</v>
      </c>
      <c r="E23" s="123">
        <v>4133333.3333333335</v>
      </c>
      <c r="F23" s="123">
        <v>4466666.666666667</v>
      </c>
      <c r="G23" s="123">
        <v>4266666.666666667</v>
      </c>
      <c r="K23" s="130">
        <v>2.1</v>
      </c>
      <c r="L23" s="128">
        <v>7168458.7813620074</v>
      </c>
      <c r="M23" s="129">
        <v>578000</v>
      </c>
    </row>
    <row r="24" spans="2:20">
      <c r="B24" s="121" t="s">
        <v>96</v>
      </c>
      <c r="C24" s="139">
        <v>10100000</v>
      </c>
      <c r="D24" s="139">
        <v>20300000</v>
      </c>
      <c r="E24" s="139">
        <v>17200000</v>
      </c>
      <c r="F24" s="139">
        <v>18500000</v>
      </c>
      <c r="G24" s="139">
        <v>13500000</v>
      </c>
      <c r="K24" s="127">
        <v>2.2999999999999998</v>
      </c>
      <c r="L24" s="128">
        <v>5851979.3459552489</v>
      </c>
      <c r="M24" s="129">
        <v>146666.66666666669</v>
      </c>
    </row>
    <row r="25" spans="2:20">
      <c r="B25" s="121" t="s">
        <v>97</v>
      </c>
      <c r="C25" s="138">
        <v>820000.00000000012</v>
      </c>
      <c r="D25" s="123">
        <v>1680000.0000000002</v>
      </c>
      <c r="E25" s="123">
        <v>3280000.0000000005</v>
      </c>
      <c r="F25" s="123">
        <v>1440000</v>
      </c>
      <c r="G25" s="123">
        <v>780000</v>
      </c>
      <c r="K25" s="130">
        <v>2.4</v>
      </c>
      <c r="L25" s="128">
        <v>3972868.2170542632</v>
      </c>
      <c r="M25" s="129">
        <v>218000.00000000003</v>
      </c>
    </row>
    <row r="26" spans="2:20">
      <c r="B26" s="121" t="s">
        <v>98</v>
      </c>
      <c r="C26" s="139">
        <v>5070000</v>
      </c>
      <c r="D26" s="139">
        <v>8370000</v>
      </c>
      <c r="E26" s="139">
        <v>5270000</v>
      </c>
      <c r="F26" s="139">
        <v>6770000</v>
      </c>
      <c r="G26" s="139">
        <v>16300000</v>
      </c>
      <c r="K26" s="130">
        <v>2.5</v>
      </c>
      <c r="L26" s="128">
        <v>3103792.4151696605</v>
      </c>
      <c r="M26" s="129">
        <v>158000</v>
      </c>
    </row>
    <row r="27" spans="2:20">
      <c r="B27" s="121" t="s">
        <v>99</v>
      </c>
      <c r="C27" s="123">
        <v>3453333.3333333335</v>
      </c>
      <c r="D27" s="123">
        <v>2013333.3333333335</v>
      </c>
      <c r="E27" s="123">
        <v>3240000</v>
      </c>
      <c r="F27" s="123">
        <v>2753333.3333333335</v>
      </c>
      <c r="G27" s="123">
        <v>3926666.666666667</v>
      </c>
      <c r="K27" s="140">
        <v>16.100000000000001</v>
      </c>
      <c r="L27" s="128">
        <v>10133333.333333334</v>
      </c>
      <c r="M27" s="141">
        <v>4666666.666666667</v>
      </c>
    </row>
    <row r="28" spans="2:20">
      <c r="G28" s="123"/>
      <c r="K28" s="142">
        <v>16.2</v>
      </c>
      <c r="L28" s="128">
        <v>19333333.333333332</v>
      </c>
      <c r="M28" s="129">
        <v>7088888.888888889</v>
      </c>
    </row>
    <row r="29" spans="2:20">
      <c r="G29" s="123"/>
      <c r="K29" s="142">
        <v>16.399999999999999</v>
      </c>
      <c r="L29" s="128">
        <v>10133333.333333334</v>
      </c>
      <c r="M29" s="129">
        <v>4466666.666666667</v>
      </c>
    </row>
    <row r="30" spans="2:20">
      <c r="G30" s="123"/>
      <c r="K30" s="142">
        <v>25.1</v>
      </c>
      <c r="L30" s="128">
        <v>12771392.081736909</v>
      </c>
      <c r="M30" s="143">
        <v>10100000</v>
      </c>
    </row>
    <row r="31" spans="2:20">
      <c r="K31" s="142">
        <v>25.2</v>
      </c>
      <c r="L31" s="128">
        <v>20957384.705195565</v>
      </c>
      <c r="M31" s="143">
        <v>20300000</v>
      </c>
      <c r="N31" s="123"/>
      <c r="O31" s="123"/>
    </row>
    <row r="32" spans="2:20">
      <c r="K32" s="142">
        <v>25.3</v>
      </c>
      <c r="L32" s="128">
        <v>18901734.10404624</v>
      </c>
      <c r="M32" s="143">
        <v>17200000</v>
      </c>
    </row>
    <row r="33" spans="4:13">
      <c r="K33" s="142">
        <v>25.4</v>
      </c>
      <c r="L33" s="128">
        <v>16189111.747851005</v>
      </c>
      <c r="M33" s="143">
        <v>18500000</v>
      </c>
    </row>
    <row r="34" spans="4:13">
      <c r="K34" s="142">
        <v>25.5</v>
      </c>
      <c r="L34" s="128">
        <v>15661938.534278961</v>
      </c>
      <c r="M34" s="143">
        <v>13500000</v>
      </c>
    </row>
    <row r="35" spans="4:13">
      <c r="K35" s="142">
        <v>1.1000000000000001</v>
      </c>
      <c r="L35" s="128">
        <v>2990517.8701677611</v>
      </c>
      <c r="M35" s="144">
        <v>820000.00000000012</v>
      </c>
    </row>
    <row r="36" spans="4:13">
      <c r="K36" s="142">
        <v>1.2</v>
      </c>
      <c r="L36" s="128">
        <v>6921487.603305785</v>
      </c>
      <c r="M36" s="129">
        <v>1680000.0000000002</v>
      </c>
    </row>
    <row r="37" spans="4:13">
      <c r="K37" s="142">
        <v>1.3</v>
      </c>
      <c r="L37" s="128">
        <v>5477528.0898876404</v>
      </c>
      <c r="M37" s="129">
        <v>3280000.0000000005</v>
      </c>
    </row>
    <row r="38" spans="4:13">
      <c r="K38" s="142">
        <v>1.4</v>
      </c>
      <c r="L38" s="128">
        <v>3376116.0714285714</v>
      </c>
      <c r="M38" s="129">
        <v>1440000</v>
      </c>
    </row>
    <row r="39" spans="4:13" ht="16" thickBot="1">
      <c r="K39" s="142">
        <v>1.5</v>
      </c>
      <c r="L39" s="128">
        <v>3386988.5982562043</v>
      </c>
      <c r="M39" s="129">
        <v>780000</v>
      </c>
    </row>
    <row r="40" spans="4:13" ht="16" thickBot="1">
      <c r="E40" s="145" t="s">
        <v>87</v>
      </c>
      <c r="F40" s="146" t="s">
        <v>100</v>
      </c>
      <c r="K40" s="142">
        <v>22.1</v>
      </c>
      <c r="L40" s="128">
        <v>8249516.4410058027</v>
      </c>
      <c r="M40" s="143">
        <v>5070000</v>
      </c>
    </row>
    <row r="41" spans="4:13">
      <c r="D41" s="147">
        <v>1</v>
      </c>
      <c r="E41" s="134">
        <f>AVERAGE(C12:G12)</f>
        <v>4430527.6466091927</v>
      </c>
      <c r="F41" s="123">
        <f>AVERAGE(C25:G25)</f>
        <v>1600000.0000000002</v>
      </c>
      <c r="K41" s="142">
        <v>22.2</v>
      </c>
      <c r="L41" s="128">
        <v>12422997.946611909</v>
      </c>
      <c r="M41" s="143">
        <v>8370000</v>
      </c>
    </row>
    <row r="42" spans="4:13">
      <c r="D42" s="148">
        <v>6</v>
      </c>
      <c r="E42" s="134">
        <f>AVERAGE(C14:G14)</f>
        <v>6577056.2768647168</v>
      </c>
      <c r="F42" s="123">
        <f>AVERAGE(C27:G27)</f>
        <v>3077333.3333333335</v>
      </c>
      <c r="K42" s="142">
        <v>22.3</v>
      </c>
      <c r="L42" s="128">
        <v>10819304.152637487</v>
      </c>
      <c r="M42" s="143">
        <v>6770000</v>
      </c>
    </row>
    <row r="43" spans="4:13">
      <c r="D43" s="148">
        <v>16</v>
      </c>
      <c r="E43" s="134">
        <f>AVERAGE(C10:G10)</f>
        <v>13200000</v>
      </c>
      <c r="F43" s="123">
        <f>AVERAGE(C23:G23)</f>
        <v>4924444.444444445</v>
      </c>
      <c r="K43" s="142">
        <v>22.4</v>
      </c>
      <c r="L43" s="128">
        <v>23390342.052313883</v>
      </c>
      <c r="M43" s="143">
        <v>16300000</v>
      </c>
    </row>
    <row r="44" spans="4:13">
      <c r="D44" s="148">
        <v>22</v>
      </c>
      <c r="E44" s="134">
        <f>AVERAGE(C13:G13)</f>
        <v>13720540.148142271</v>
      </c>
      <c r="F44" s="123">
        <f>AVERAGE(C26:G26)</f>
        <v>8356000</v>
      </c>
      <c r="K44" s="142">
        <v>6.1</v>
      </c>
      <c r="L44" s="128">
        <v>7692307.692307692</v>
      </c>
      <c r="M44" s="129">
        <v>3453333.3333333335</v>
      </c>
    </row>
    <row r="45" spans="4:13" ht="16" thickBot="1">
      <c r="D45" s="149">
        <v>25</v>
      </c>
      <c r="E45" s="134">
        <f>AVERAGE(C11:G11)</f>
        <v>16896312.234621737</v>
      </c>
      <c r="F45" s="123">
        <f>AVERAGE(C24:G24)</f>
        <v>15920000</v>
      </c>
      <c r="K45" s="142">
        <v>6.2</v>
      </c>
      <c r="L45" s="128">
        <v>8695652.1739130449</v>
      </c>
      <c r="M45" s="129">
        <v>2013333.3333333335</v>
      </c>
    </row>
    <row r="46" spans="4:13">
      <c r="K46" s="142">
        <v>6.3</v>
      </c>
      <c r="L46" s="128">
        <v>4235946.159936659</v>
      </c>
      <c r="M46" s="129">
        <v>3240000</v>
      </c>
    </row>
    <row r="47" spans="4:13">
      <c r="K47" s="142">
        <v>6.4</v>
      </c>
      <c r="L47" s="128">
        <v>3481375.3581661894</v>
      </c>
      <c r="M47" s="129">
        <v>2753333.3333333335</v>
      </c>
    </row>
    <row r="48" spans="4:13" ht="16" thickBot="1">
      <c r="K48" s="142">
        <v>6.5</v>
      </c>
      <c r="L48" s="150">
        <v>8780000</v>
      </c>
      <c r="M48" s="151">
        <v>3926666.666666667</v>
      </c>
    </row>
    <row r="51" spans="9:9">
      <c r="I51" s="152"/>
    </row>
    <row r="52" spans="9:9">
      <c r="I52" s="152"/>
    </row>
    <row r="73" spans="4:4">
      <c r="D73" s="152"/>
    </row>
    <row r="74" spans="4:4">
      <c r="D74" s="152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workbookViewId="0">
      <selection activeCell="G41" sqref="G41"/>
    </sheetView>
  </sheetViews>
  <sheetFormatPr baseColWidth="10" defaultRowHeight="15" x14ac:dyDescent="0"/>
  <sheetData>
    <row r="2" spans="1:27" ht="21" thickBot="1">
      <c r="A2" s="154" t="s">
        <v>0</v>
      </c>
      <c r="Q2" s="155" t="s">
        <v>3</v>
      </c>
    </row>
    <row r="3" spans="1:27" ht="16" thickBot="1">
      <c r="A3" s="85" t="s">
        <v>102</v>
      </c>
      <c r="B3" s="85" t="s">
        <v>103</v>
      </c>
      <c r="C3" s="85" t="s">
        <v>101</v>
      </c>
      <c r="D3" s="43" t="s">
        <v>87</v>
      </c>
      <c r="E3" s="132" t="s">
        <v>100</v>
      </c>
      <c r="Q3" s="85" t="s">
        <v>102</v>
      </c>
      <c r="R3" s="85" t="s">
        <v>103</v>
      </c>
      <c r="S3" s="85" t="s">
        <v>101</v>
      </c>
      <c r="T3" s="43" t="s">
        <v>87</v>
      </c>
      <c r="U3" s="132" t="s">
        <v>100</v>
      </c>
    </row>
    <row r="4" spans="1:27">
      <c r="A4">
        <v>1</v>
      </c>
      <c r="B4" s="2">
        <v>135</v>
      </c>
      <c r="C4" s="2">
        <v>1.1000000000000001</v>
      </c>
      <c r="D4" s="153">
        <v>1653944.0203562342</v>
      </c>
      <c r="E4" s="115">
        <v>45300</v>
      </c>
      <c r="Q4">
        <v>1</v>
      </c>
      <c r="R4">
        <v>113</v>
      </c>
      <c r="S4">
        <v>1</v>
      </c>
      <c r="T4" s="115">
        <v>2990000</v>
      </c>
      <c r="U4" s="138">
        <v>820000.00000000012</v>
      </c>
    </row>
    <row r="5" spans="1:27">
      <c r="B5" s="2"/>
      <c r="C5" s="2">
        <v>1.2</v>
      </c>
      <c r="D5" s="153">
        <v>4331550.8021390382</v>
      </c>
      <c r="E5" s="115">
        <v>80000</v>
      </c>
      <c r="S5">
        <v>3</v>
      </c>
      <c r="T5" s="115">
        <v>5480000</v>
      </c>
      <c r="U5" s="123">
        <v>1680000.0000000002</v>
      </c>
    </row>
    <row r="6" spans="1:27">
      <c r="B6" s="2"/>
      <c r="C6" s="2">
        <v>1.4</v>
      </c>
      <c r="D6" s="153">
        <v>1451055.6621880999</v>
      </c>
      <c r="E6" s="115">
        <v>5910</v>
      </c>
      <c r="S6">
        <v>4</v>
      </c>
      <c r="T6" s="115">
        <v>3380000</v>
      </c>
      <c r="U6" s="123">
        <v>1440000</v>
      </c>
    </row>
    <row r="7" spans="1:27">
      <c r="B7" s="2"/>
      <c r="C7" s="2">
        <v>1.5</v>
      </c>
      <c r="D7" s="153">
        <v>2526162.7906976747</v>
      </c>
      <c r="E7" s="115">
        <v>44600</v>
      </c>
      <c r="S7">
        <v>5</v>
      </c>
      <c r="T7" s="115">
        <v>3390000</v>
      </c>
      <c r="U7" s="123">
        <v>780000</v>
      </c>
    </row>
    <row r="8" spans="1:27">
      <c r="A8">
        <v>2</v>
      </c>
      <c r="B8" s="2">
        <v>6</v>
      </c>
      <c r="C8" s="2">
        <v>2.6</v>
      </c>
      <c r="D8" s="153">
        <v>1804428.0442804426</v>
      </c>
      <c r="E8" s="115">
        <v>460000</v>
      </c>
      <c r="Q8">
        <v>2</v>
      </c>
      <c r="R8">
        <v>29</v>
      </c>
      <c r="S8">
        <v>2</v>
      </c>
      <c r="T8" s="115">
        <v>7530000</v>
      </c>
      <c r="U8" s="115">
        <v>1310000</v>
      </c>
    </row>
    <row r="9" spans="1:27">
      <c r="B9" s="2"/>
      <c r="C9" s="2">
        <v>2.7</v>
      </c>
      <c r="D9" s="153">
        <v>1051660.516605166</v>
      </c>
      <c r="E9" s="115">
        <v>473000</v>
      </c>
      <c r="S9">
        <v>3</v>
      </c>
      <c r="T9" s="115">
        <v>8250000</v>
      </c>
      <c r="U9" s="115">
        <v>1180000</v>
      </c>
    </row>
    <row r="10" spans="1:27">
      <c r="B10" s="2"/>
      <c r="C10" s="2">
        <v>2.8</v>
      </c>
      <c r="D10" s="153">
        <v>260526.31578947371</v>
      </c>
      <c r="E10" s="115">
        <v>390000</v>
      </c>
      <c r="S10">
        <v>4</v>
      </c>
      <c r="T10" s="115">
        <v>6560000</v>
      </c>
      <c r="U10" s="115">
        <v>1200000</v>
      </c>
    </row>
    <row r="11" spans="1:27">
      <c r="B11" s="2"/>
      <c r="C11" s="2">
        <v>2.9</v>
      </c>
      <c r="D11" s="153">
        <v>1378737.5415282391</v>
      </c>
      <c r="E11" s="115">
        <v>400000</v>
      </c>
      <c r="S11">
        <v>5</v>
      </c>
      <c r="T11" s="115">
        <v>14200000</v>
      </c>
      <c r="U11" s="115">
        <v>4400000</v>
      </c>
      <c r="W11">
        <v>3</v>
      </c>
      <c r="X11">
        <v>104</v>
      </c>
      <c r="Y11">
        <v>1</v>
      </c>
      <c r="Z11" s="115">
        <v>14500000</v>
      </c>
      <c r="AA11" s="115">
        <v>1970000</v>
      </c>
    </row>
    <row r="12" spans="1:27">
      <c r="A12">
        <v>4</v>
      </c>
      <c r="B12" s="2">
        <v>131</v>
      </c>
      <c r="C12" s="2">
        <v>4.0999999999999996</v>
      </c>
      <c r="D12" s="153">
        <v>1565891.4728682172</v>
      </c>
      <c r="E12" s="115">
        <v>379000</v>
      </c>
      <c r="Q12">
        <v>4</v>
      </c>
      <c r="R12" t="s">
        <v>25</v>
      </c>
      <c r="S12">
        <v>2</v>
      </c>
      <c r="T12" s="115">
        <v>6380000</v>
      </c>
      <c r="U12" s="115">
        <v>3290000</v>
      </c>
      <c r="Y12">
        <v>2</v>
      </c>
      <c r="Z12" s="115">
        <v>11000000</v>
      </c>
      <c r="AA12" s="115">
        <v>1300000</v>
      </c>
    </row>
    <row r="13" spans="1:27">
      <c r="B13" s="2"/>
      <c r="C13" s="2">
        <v>4.2</v>
      </c>
      <c r="D13" s="153">
        <v>2066666.6666666665</v>
      </c>
      <c r="E13" s="115">
        <v>673000</v>
      </c>
      <c r="S13">
        <v>3</v>
      </c>
      <c r="T13" s="115">
        <v>12200000</v>
      </c>
      <c r="U13" s="115">
        <v>5180000</v>
      </c>
      <c r="Y13">
        <v>3</v>
      </c>
      <c r="Z13" s="115">
        <v>15800000</v>
      </c>
      <c r="AA13" s="115">
        <v>4240000</v>
      </c>
    </row>
    <row r="14" spans="1:27">
      <c r="B14" s="2"/>
      <c r="C14" s="2">
        <v>4.3</v>
      </c>
      <c r="D14" s="153">
        <v>2952586.2068965514</v>
      </c>
      <c r="E14" s="115">
        <v>693000</v>
      </c>
      <c r="S14">
        <v>4</v>
      </c>
      <c r="T14" s="115">
        <v>6770000</v>
      </c>
      <c r="U14" s="115">
        <v>2200000</v>
      </c>
      <c r="Y14">
        <v>4</v>
      </c>
      <c r="Z14" s="115">
        <v>14500000</v>
      </c>
      <c r="AA14" s="115">
        <v>2580000</v>
      </c>
    </row>
    <row r="15" spans="1:27">
      <c r="B15" s="2"/>
      <c r="C15" s="2">
        <v>4.4000000000000004</v>
      </c>
      <c r="D15" s="153">
        <v>1819787.9858657243</v>
      </c>
      <c r="E15" s="115">
        <v>392000</v>
      </c>
      <c r="S15">
        <v>5</v>
      </c>
      <c r="T15" s="115">
        <v>7260000</v>
      </c>
      <c r="U15" s="115">
        <v>1950000</v>
      </c>
    </row>
    <row r="16" spans="1:27">
      <c r="A16">
        <v>5</v>
      </c>
      <c r="B16" s="2">
        <v>111</v>
      </c>
      <c r="C16" s="2">
        <v>5.0999999999999996</v>
      </c>
      <c r="D16" s="153">
        <v>5638888.888888889</v>
      </c>
      <c r="E16" s="115">
        <v>303000</v>
      </c>
      <c r="Q16">
        <v>5</v>
      </c>
      <c r="R16">
        <v>15</v>
      </c>
      <c r="S16">
        <v>1</v>
      </c>
      <c r="T16" s="123">
        <v>11040723.981900452</v>
      </c>
      <c r="U16" s="115">
        <v>3330000</v>
      </c>
    </row>
    <row r="17" spans="1:21">
      <c r="B17" s="2"/>
      <c r="C17" s="2">
        <v>5.2</v>
      </c>
      <c r="D17" s="153">
        <v>3340425.531914894</v>
      </c>
      <c r="E17" s="115">
        <v>72700</v>
      </c>
      <c r="S17">
        <v>2</v>
      </c>
      <c r="T17" s="123">
        <v>4819277.1084337346</v>
      </c>
      <c r="U17" s="115">
        <v>1800000</v>
      </c>
    </row>
    <row r="18" spans="1:21">
      <c r="B18" s="2"/>
      <c r="C18" s="2">
        <v>5.3</v>
      </c>
      <c r="D18" s="153">
        <v>4986225.8953168048</v>
      </c>
      <c r="E18" s="115">
        <v>184000</v>
      </c>
      <c r="S18">
        <v>3</v>
      </c>
      <c r="T18" s="123">
        <v>7348066.2983425409</v>
      </c>
      <c r="U18" s="115">
        <v>1790000</v>
      </c>
    </row>
    <row r="19" spans="1:21">
      <c r="B19" s="2"/>
      <c r="C19" s="2">
        <v>5.4</v>
      </c>
      <c r="D19" s="153">
        <v>2741935.4838709673</v>
      </c>
      <c r="E19" s="115">
        <v>110000</v>
      </c>
      <c r="S19">
        <v>4</v>
      </c>
      <c r="T19" s="123">
        <v>6123348.0176211456</v>
      </c>
      <c r="U19" s="115">
        <v>2070000</v>
      </c>
    </row>
    <row r="20" spans="1:21">
      <c r="A20">
        <v>7</v>
      </c>
      <c r="B20" s="85">
        <v>149</v>
      </c>
      <c r="C20" s="2">
        <v>7.9</v>
      </c>
      <c r="D20" s="153">
        <v>3953974.8953974899</v>
      </c>
      <c r="E20" s="115">
        <v>1090000</v>
      </c>
      <c r="Q20">
        <v>6</v>
      </c>
      <c r="R20">
        <v>9</v>
      </c>
      <c r="S20">
        <v>1</v>
      </c>
      <c r="T20" s="115">
        <v>7690000</v>
      </c>
      <c r="U20" s="115">
        <v>3450000</v>
      </c>
    </row>
    <row r="21" spans="1:21">
      <c r="C21" s="2">
        <v>7.13</v>
      </c>
      <c r="D21" s="153">
        <v>4779735.6828193832</v>
      </c>
      <c r="E21" s="115">
        <v>1270000</v>
      </c>
      <c r="S21">
        <v>2</v>
      </c>
      <c r="T21" s="115">
        <v>8700000</v>
      </c>
      <c r="U21" s="115">
        <v>3240000</v>
      </c>
    </row>
    <row r="22" spans="1:21">
      <c r="B22" s="85"/>
      <c r="C22" s="2">
        <v>7.14</v>
      </c>
      <c r="D22" s="138">
        <v>3520000</v>
      </c>
      <c r="E22" s="156">
        <v>99300</v>
      </c>
      <c r="S22">
        <v>3</v>
      </c>
      <c r="T22" s="115">
        <v>4240000</v>
      </c>
      <c r="U22" s="115">
        <v>2010000</v>
      </c>
    </row>
    <row r="23" spans="1:21">
      <c r="B23" s="85"/>
      <c r="C23" s="2">
        <v>7.15</v>
      </c>
      <c r="D23" s="153">
        <v>4841849.1484184917</v>
      </c>
      <c r="E23" s="115">
        <v>1820000</v>
      </c>
      <c r="S23">
        <v>4</v>
      </c>
      <c r="T23" s="115">
        <v>3480000</v>
      </c>
      <c r="U23" s="115">
        <v>2750000</v>
      </c>
    </row>
    <row r="24" spans="1:21">
      <c r="A24">
        <v>8</v>
      </c>
      <c r="B24" s="85">
        <v>27</v>
      </c>
      <c r="C24" s="2">
        <v>8.1</v>
      </c>
      <c r="D24" s="153">
        <v>4123711.3402061849</v>
      </c>
      <c r="E24" s="115">
        <v>2990000</v>
      </c>
      <c r="Q24">
        <v>8</v>
      </c>
      <c r="R24">
        <v>18</v>
      </c>
      <c r="S24">
        <v>2</v>
      </c>
      <c r="T24" s="123">
        <v>5920245.3987730052</v>
      </c>
      <c r="U24" s="115">
        <v>1530000</v>
      </c>
    </row>
    <row r="25" spans="1:21">
      <c r="B25" s="2"/>
      <c r="C25" s="2">
        <v>8.1999999999999993</v>
      </c>
      <c r="D25" s="153">
        <v>3963265.3061224492</v>
      </c>
      <c r="E25" s="115">
        <v>1160000</v>
      </c>
      <c r="S25">
        <v>3</v>
      </c>
      <c r="T25">
        <v>8649350.6493506487</v>
      </c>
      <c r="U25" s="115">
        <v>3400000</v>
      </c>
    </row>
    <row r="26" spans="1:21">
      <c r="B26" s="2"/>
      <c r="C26" s="2">
        <v>8.3000000000000007</v>
      </c>
      <c r="D26" s="153">
        <v>2188498.4025559104</v>
      </c>
      <c r="E26" s="115">
        <v>637000</v>
      </c>
      <c r="S26">
        <v>5</v>
      </c>
      <c r="T26" s="123">
        <v>11058823.529411765</v>
      </c>
      <c r="U26" s="115">
        <v>4620000</v>
      </c>
    </row>
    <row r="27" spans="1:21">
      <c r="B27" s="2"/>
      <c r="C27" s="2">
        <v>8.4</v>
      </c>
      <c r="D27" s="153">
        <v>2701863.3540372667</v>
      </c>
      <c r="E27" s="115">
        <v>953000</v>
      </c>
      <c r="S27">
        <v>6</v>
      </c>
      <c r="T27" s="123">
        <v>5149863.7602179833</v>
      </c>
      <c r="U27" s="115">
        <v>1930000</v>
      </c>
    </row>
    <row r="28" spans="1:21">
      <c r="A28">
        <v>33</v>
      </c>
      <c r="B28" s="2">
        <v>30</v>
      </c>
      <c r="C28" s="2">
        <v>33.1</v>
      </c>
      <c r="D28" s="153">
        <v>19857142.857142858</v>
      </c>
      <c r="E28" s="115">
        <v>11100000</v>
      </c>
      <c r="Q28">
        <v>19</v>
      </c>
      <c r="R28">
        <v>154</v>
      </c>
      <c r="S28">
        <v>1</v>
      </c>
      <c r="T28" s="115">
        <v>27700000</v>
      </c>
      <c r="U28" s="115">
        <v>5400000</v>
      </c>
    </row>
    <row r="29" spans="1:21">
      <c r="C29" s="2">
        <v>33.200000000000003</v>
      </c>
      <c r="D29" s="157">
        <v>34300791.556728229</v>
      </c>
      <c r="E29" s="120">
        <v>43200000</v>
      </c>
      <c r="S29">
        <v>3</v>
      </c>
      <c r="T29" s="115">
        <v>41600000</v>
      </c>
      <c r="U29" s="115">
        <v>14600000</v>
      </c>
    </row>
    <row r="30" spans="1:21">
      <c r="B30" s="2"/>
      <c r="C30" s="2">
        <v>33.299999999999997</v>
      </c>
      <c r="D30" s="153">
        <v>29758713.136729226</v>
      </c>
      <c r="E30" s="115">
        <v>28200000</v>
      </c>
      <c r="S30">
        <v>4</v>
      </c>
      <c r="T30" s="115">
        <v>22000000</v>
      </c>
      <c r="U30" s="115">
        <v>7000000</v>
      </c>
    </row>
    <row r="31" spans="1:21">
      <c r="B31" s="2"/>
      <c r="C31" s="2">
        <v>33.4</v>
      </c>
      <c r="D31" s="153">
        <v>20375722.5433526</v>
      </c>
      <c r="E31" s="115">
        <v>15700000</v>
      </c>
      <c r="S31">
        <v>5</v>
      </c>
      <c r="T31" s="115">
        <v>24000000</v>
      </c>
      <c r="U31" s="115">
        <v>5470000</v>
      </c>
    </row>
    <row r="32" spans="1:21">
      <c r="A32">
        <v>32</v>
      </c>
      <c r="B32" s="2">
        <v>120</v>
      </c>
      <c r="C32" s="2">
        <v>32.1</v>
      </c>
      <c r="D32" s="153">
        <v>5263157.8947368423</v>
      </c>
      <c r="E32" s="115">
        <v>7000000</v>
      </c>
      <c r="Q32">
        <v>20</v>
      </c>
      <c r="R32">
        <v>5</v>
      </c>
      <c r="S32">
        <v>1</v>
      </c>
      <c r="T32" s="115">
        <v>53500000</v>
      </c>
      <c r="U32" s="115">
        <v>13200000</v>
      </c>
    </row>
    <row r="33" spans="1:27">
      <c r="B33" s="2"/>
      <c r="C33" s="2">
        <v>32.200000000000003</v>
      </c>
      <c r="D33" s="153">
        <v>4931506.8493150687</v>
      </c>
      <c r="E33" s="115">
        <v>9200000</v>
      </c>
      <c r="S33">
        <v>2</v>
      </c>
      <c r="T33" s="115">
        <v>23800000</v>
      </c>
      <c r="U33" s="115">
        <v>2900000</v>
      </c>
    </row>
    <row r="34" spans="1:27">
      <c r="B34" s="2"/>
      <c r="C34" s="2">
        <v>32.4</v>
      </c>
      <c r="D34" s="153">
        <v>10972762.645914398</v>
      </c>
      <c r="E34" s="115">
        <v>10400000</v>
      </c>
      <c r="S34">
        <v>3</v>
      </c>
      <c r="T34" s="115">
        <v>37400000</v>
      </c>
      <c r="U34" s="115">
        <v>6430000</v>
      </c>
    </row>
    <row r="35" spans="1:27">
      <c r="B35" s="2"/>
      <c r="C35" s="2">
        <v>32.6</v>
      </c>
      <c r="D35" s="153">
        <v>18394308.943089429</v>
      </c>
      <c r="E35" s="115">
        <v>16900000</v>
      </c>
      <c r="S35">
        <v>4</v>
      </c>
      <c r="T35" s="115">
        <v>47700000</v>
      </c>
      <c r="U35" s="115">
        <v>16400000</v>
      </c>
    </row>
    <row r="36" spans="1:27">
      <c r="A36">
        <v>31</v>
      </c>
      <c r="B36" s="2">
        <v>146</v>
      </c>
      <c r="C36" s="2">
        <v>31.1</v>
      </c>
      <c r="D36" s="153">
        <v>6544850.4983388707</v>
      </c>
      <c r="E36" s="115">
        <v>4710000</v>
      </c>
      <c r="G36" s="2"/>
      <c r="Q36">
        <v>22</v>
      </c>
      <c r="R36">
        <v>144</v>
      </c>
      <c r="S36">
        <v>1</v>
      </c>
      <c r="T36" s="115">
        <v>34400000</v>
      </c>
      <c r="U36" s="115">
        <v>16300000</v>
      </c>
    </row>
    <row r="37" spans="1:27">
      <c r="B37" s="2"/>
      <c r="C37" s="2">
        <v>31.2</v>
      </c>
      <c r="D37" s="153">
        <v>5143603.1331592696</v>
      </c>
      <c r="E37" s="115">
        <v>1510000</v>
      </c>
      <c r="S37">
        <v>2</v>
      </c>
      <c r="T37" s="115">
        <v>41500000</v>
      </c>
      <c r="U37" s="115">
        <v>8370000</v>
      </c>
    </row>
    <row r="38" spans="1:27">
      <c r="B38" s="2"/>
      <c r="C38" s="2">
        <v>31.3</v>
      </c>
      <c r="D38" s="153">
        <v>12144927.536231885</v>
      </c>
      <c r="E38" s="115">
        <v>9070000</v>
      </c>
      <c r="S38">
        <v>3</v>
      </c>
      <c r="T38" s="115">
        <v>24500000</v>
      </c>
      <c r="U38" s="115">
        <v>5270000</v>
      </c>
    </row>
    <row r="39" spans="1:27">
      <c r="B39" s="2"/>
      <c r="C39" s="2">
        <v>31.4</v>
      </c>
      <c r="D39" s="153">
        <v>12617449.664429531</v>
      </c>
      <c r="E39" s="115">
        <v>10700000</v>
      </c>
      <c r="S39">
        <v>4</v>
      </c>
      <c r="T39" s="138">
        <v>23400000</v>
      </c>
      <c r="U39" s="115">
        <v>6770000</v>
      </c>
    </row>
    <row r="40" spans="1:27">
      <c r="A40">
        <v>29</v>
      </c>
      <c r="B40" s="2">
        <v>133</v>
      </c>
      <c r="C40" s="2">
        <v>29.6</v>
      </c>
      <c r="D40" s="153">
        <v>3836734.6938775508</v>
      </c>
      <c r="E40" s="115">
        <v>2990000</v>
      </c>
      <c r="Q40">
        <v>23</v>
      </c>
      <c r="R40">
        <v>102</v>
      </c>
      <c r="S40">
        <v>1</v>
      </c>
      <c r="T40" s="115">
        <v>27000000</v>
      </c>
      <c r="U40" s="115">
        <v>7770000</v>
      </c>
    </row>
    <row r="41" spans="1:27">
      <c r="B41" s="2"/>
      <c r="C41" s="2">
        <v>29.7</v>
      </c>
      <c r="D41" s="153">
        <v>8918918.9189189188</v>
      </c>
      <c r="E41" s="115">
        <v>6000000</v>
      </c>
      <c r="S41">
        <v>2</v>
      </c>
      <c r="T41" s="115">
        <v>30900000</v>
      </c>
      <c r="U41" s="115">
        <v>7430000</v>
      </c>
    </row>
    <row r="42" spans="1:27">
      <c r="B42" s="2"/>
      <c r="C42" s="2">
        <v>29.8</v>
      </c>
      <c r="D42" s="153">
        <v>5341614.9068322973</v>
      </c>
      <c r="E42" s="115">
        <v>6410000</v>
      </c>
      <c r="S42">
        <v>3</v>
      </c>
      <c r="T42" s="115">
        <v>23000000</v>
      </c>
      <c r="U42" s="115">
        <v>18900000</v>
      </c>
    </row>
    <row r="43" spans="1:27">
      <c r="B43" s="2"/>
      <c r="C43" s="2">
        <v>29.9</v>
      </c>
      <c r="D43" s="153">
        <v>16860158.311345648</v>
      </c>
      <c r="E43" s="115">
        <v>11000000</v>
      </c>
      <c r="S43">
        <v>5</v>
      </c>
      <c r="T43" s="115">
        <v>48000000</v>
      </c>
      <c r="U43" s="115">
        <v>9370000</v>
      </c>
      <c r="W43">
        <v>21</v>
      </c>
      <c r="X43">
        <v>7</v>
      </c>
      <c r="Y43">
        <v>1</v>
      </c>
      <c r="Z43" s="115">
        <v>25200000</v>
      </c>
      <c r="AA43" s="115">
        <v>4370000</v>
      </c>
    </row>
    <row r="44" spans="1:27">
      <c r="A44">
        <v>27</v>
      </c>
      <c r="B44" s="2">
        <v>33</v>
      </c>
      <c r="C44" s="2">
        <v>27.1</v>
      </c>
      <c r="D44" s="153">
        <v>9519832.9853862207</v>
      </c>
      <c r="E44" s="115">
        <v>7600000</v>
      </c>
      <c r="Q44">
        <v>24</v>
      </c>
      <c r="R44" t="s">
        <v>22</v>
      </c>
      <c r="S44">
        <v>1</v>
      </c>
      <c r="T44" s="115">
        <v>44300000</v>
      </c>
      <c r="U44" s="115">
        <v>12500000</v>
      </c>
      <c r="Y44">
        <v>2</v>
      </c>
      <c r="Z44" s="115">
        <v>26900000</v>
      </c>
      <c r="AA44" s="115">
        <v>13300000</v>
      </c>
    </row>
    <row r="45" spans="1:27">
      <c r="B45" s="2"/>
      <c r="C45" s="2">
        <v>27.2</v>
      </c>
      <c r="D45" s="153">
        <v>7549909.2558983667</v>
      </c>
      <c r="E45" s="115">
        <v>9330000</v>
      </c>
      <c r="S45">
        <v>2</v>
      </c>
      <c r="T45" s="115">
        <v>55800000</v>
      </c>
      <c r="U45" s="115">
        <v>24200000</v>
      </c>
      <c r="Y45">
        <v>3</v>
      </c>
      <c r="Z45" s="115">
        <v>16100000</v>
      </c>
      <c r="AA45" s="115">
        <v>5870000</v>
      </c>
    </row>
    <row r="46" spans="1:27">
      <c r="B46" s="2"/>
      <c r="C46" s="2">
        <v>27.3</v>
      </c>
      <c r="D46" s="153">
        <v>12845303.867403314</v>
      </c>
      <c r="E46" s="115">
        <v>11400000</v>
      </c>
      <c r="S46">
        <v>3</v>
      </c>
      <c r="T46" s="115">
        <v>34600000</v>
      </c>
      <c r="U46" s="115">
        <v>11000000</v>
      </c>
      <c r="Y46">
        <v>4</v>
      </c>
      <c r="Z46" s="115">
        <v>23400000</v>
      </c>
      <c r="AA46" s="115">
        <v>4270000</v>
      </c>
    </row>
    <row r="47" spans="1:27">
      <c r="B47" s="2"/>
      <c r="C47" s="2">
        <v>27.4</v>
      </c>
      <c r="D47" s="153">
        <v>10244988.864142539</v>
      </c>
      <c r="E47" s="115">
        <v>9930000</v>
      </c>
      <c r="S47">
        <v>4</v>
      </c>
      <c r="T47" s="115">
        <v>53200000</v>
      </c>
      <c r="U47" s="115">
        <v>16200000</v>
      </c>
    </row>
    <row r="48" spans="1:27">
      <c r="A48">
        <v>25</v>
      </c>
      <c r="B48" s="85">
        <v>151</v>
      </c>
      <c r="C48" s="2">
        <v>25.11</v>
      </c>
      <c r="D48" s="153">
        <v>6146788.9908256875</v>
      </c>
      <c r="E48" s="115">
        <v>1430000</v>
      </c>
      <c r="Q48">
        <v>25</v>
      </c>
      <c r="R48">
        <v>32</v>
      </c>
      <c r="S48">
        <v>6</v>
      </c>
      <c r="T48" s="115">
        <v>80500000</v>
      </c>
      <c r="U48" s="115">
        <v>20300000</v>
      </c>
    </row>
    <row r="49" spans="2:21">
      <c r="B49" s="2"/>
      <c r="C49" s="2">
        <v>25.12</v>
      </c>
      <c r="D49" s="153">
        <v>7673956.2624254478</v>
      </c>
      <c r="E49" s="115">
        <v>2240000</v>
      </c>
      <c r="S49">
        <v>7</v>
      </c>
      <c r="T49" s="115">
        <v>47200000</v>
      </c>
      <c r="U49" s="115">
        <v>17200000</v>
      </c>
    </row>
    <row r="50" spans="2:21">
      <c r="B50" s="2"/>
      <c r="C50" s="2">
        <v>25.14</v>
      </c>
      <c r="D50" s="153">
        <v>16676300.578034682</v>
      </c>
      <c r="E50" s="115">
        <v>3910000</v>
      </c>
      <c r="S50">
        <v>8</v>
      </c>
      <c r="T50" s="115">
        <v>33500000</v>
      </c>
      <c r="U50" s="115">
        <v>10100000</v>
      </c>
    </row>
    <row r="51" spans="2:21">
      <c r="B51" s="2"/>
      <c r="C51" s="2">
        <v>25.15</v>
      </c>
      <c r="D51" s="153">
        <v>6219839.1420911532</v>
      </c>
      <c r="E51" s="115">
        <v>1600000</v>
      </c>
      <c r="S51">
        <v>10</v>
      </c>
      <c r="T51" s="115">
        <v>76300000</v>
      </c>
      <c r="U51" s="115">
        <v>18500000</v>
      </c>
    </row>
    <row r="53" spans="2:21">
      <c r="O53" s="123"/>
    </row>
    <row r="54" spans="2:21">
      <c r="O54" s="123"/>
    </row>
    <row r="55" spans="2:21">
      <c r="B55" s="2"/>
      <c r="C55" s="2"/>
      <c r="D55" s="153"/>
      <c r="E55" s="115"/>
      <c r="O55" s="123"/>
    </row>
    <row r="56" spans="2:21">
      <c r="B56" s="2"/>
      <c r="C56" s="2"/>
      <c r="D56" s="153"/>
      <c r="E56" s="115"/>
    </row>
    <row r="57" spans="2:21">
      <c r="B57" s="2"/>
      <c r="C57" s="2"/>
      <c r="D57" s="153"/>
      <c r="E57" s="115"/>
      <c r="O57" s="123"/>
    </row>
    <row r="58" spans="2:21">
      <c r="B58" s="2"/>
      <c r="C58" s="2"/>
      <c r="D58" s="153"/>
      <c r="E58" s="115"/>
      <c r="O58" s="123"/>
    </row>
    <row r="59" spans="2:21">
      <c r="B59" s="2"/>
      <c r="C59" s="2"/>
      <c r="D59" s="153"/>
      <c r="E59" s="115"/>
      <c r="O59" s="123"/>
    </row>
    <row r="60" spans="2:21">
      <c r="B60" s="2"/>
      <c r="C60" s="2"/>
      <c r="D60" s="153"/>
      <c r="E60" s="115"/>
      <c r="O60" s="123"/>
    </row>
    <row r="61" spans="2:21">
      <c r="B61" s="2"/>
      <c r="C61" s="2"/>
      <c r="D61" s="153"/>
      <c r="E61" s="115"/>
      <c r="O61" s="123"/>
    </row>
    <row r="62" spans="2:21">
      <c r="B62" s="2"/>
      <c r="C62" s="2"/>
      <c r="D62" s="153"/>
      <c r="E62" s="115"/>
      <c r="O62" s="123"/>
    </row>
    <row r="63" spans="2:21">
      <c r="B63" s="85"/>
      <c r="C63" s="2"/>
      <c r="D63" s="153"/>
      <c r="E63" s="115"/>
    </row>
    <row r="64" spans="2:21">
      <c r="C64" s="2"/>
      <c r="D64" s="153"/>
      <c r="E64" s="115"/>
    </row>
    <row r="65" spans="2:5">
      <c r="B65" s="85"/>
      <c r="C65" s="2"/>
      <c r="D65" s="153"/>
      <c r="E65" s="115"/>
    </row>
    <row r="66" spans="2:5">
      <c r="B66" s="85"/>
      <c r="C66" s="2"/>
      <c r="D66" s="153"/>
      <c r="E66" s="115"/>
    </row>
    <row r="67" spans="2:5">
      <c r="B67" s="2"/>
      <c r="C67" s="2"/>
      <c r="D67" s="153"/>
      <c r="E67" s="115"/>
    </row>
    <row r="68" spans="2:5">
      <c r="B68" s="2"/>
      <c r="C68" s="2"/>
      <c r="D68" s="153"/>
      <c r="E68" s="115"/>
    </row>
    <row r="69" spans="2:5">
      <c r="B69" s="2"/>
      <c r="C69" s="2"/>
      <c r="D69" s="153"/>
      <c r="E69" s="115"/>
    </row>
    <row r="70" spans="2:5">
      <c r="B70" s="2"/>
      <c r="C70" s="2"/>
      <c r="D70" s="153"/>
      <c r="E70" s="115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Design</vt:lpstr>
      <vt:lpstr>Data sheet</vt:lpstr>
      <vt:lpstr>WT</vt:lpstr>
      <vt:lpstr>wMel</vt:lpstr>
      <vt:lpstr>Scored families WT</vt:lpstr>
      <vt:lpstr>Scored families wMel</vt:lpstr>
      <vt:lpstr>Pilot on Carcass</vt:lpstr>
      <vt:lpstr>Correlation C</vt:lpstr>
      <vt:lpstr>Correlation sequencing</vt:lpstr>
    </vt:vector>
  </TitlesOfParts>
  <Company>Monash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 Terradas</dc:creator>
  <cp:lastModifiedBy>Gerard Terradas</cp:lastModifiedBy>
  <dcterms:created xsi:type="dcterms:W3CDTF">2015-11-30T23:45:10Z</dcterms:created>
  <dcterms:modified xsi:type="dcterms:W3CDTF">2016-03-15T00:22:49Z</dcterms:modified>
</cp:coreProperties>
</file>