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65" windowWidth="22755" windowHeight="8925"/>
  </bookViews>
  <sheets>
    <sheet name="Wildtype Rep1" sheetId="1" r:id="rId1"/>
    <sheet name="Wildtype Rep2" sheetId="2" r:id="rId2"/>
    <sheet name="Wildtype Rep3" sheetId="3" r:id="rId3"/>
  </sheets>
  <calcPr calcId="145621"/>
</workbook>
</file>

<file path=xl/calcChain.xml><?xml version="1.0" encoding="utf-8"?>
<calcChain xmlns="http://schemas.openxmlformats.org/spreadsheetml/2006/main">
  <c r="R61" i="3" l="1"/>
  <c r="O61" i="3"/>
  <c r="L61" i="3"/>
  <c r="I61" i="3"/>
  <c r="R60" i="3"/>
  <c r="O60" i="3"/>
  <c r="L60" i="3"/>
  <c r="I60" i="3"/>
  <c r="R59" i="3"/>
  <c r="O59" i="3"/>
  <c r="L59" i="3"/>
  <c r="I59" i="3"/>
  <c r="R58" i="3"/>
  <c r="O58" i="3"/>
  <c r="L58" i="3"/>
  <c r="I58" i="3"/>
  <c r="R57" i="3"/>
  <c r="O57" i="3"/>
  <c r="L57" i="3"/>
  <c r="I57" i="3"/>
  <c r="R56" i="3"/>
  <c r="O56" i="3"/>
  <c r="L56" i="3"/>
  <c r="I56" i="3"/>
  <c r="C56" i="3"/>
  <c r="R55" i="3"/>
  <c r="O55" i="3"/>
  <c r="L55" i="3"/>
  <c r="I55" i="3"/>
  <c r="R54" i="3"/>
  <c r="O54" i="3"/>
  <c r="L54" i="3"/>
  <c r="I54" i="3"/>
  <c r="R53" i="3"/>
  <c r="O53" i="3"/>
  <c r="L53" i="3"/>
  <c r="I53" i="3"/>
  <c r="R52" i="3"/>
  <c r="O52" i="3"/>
  <c r="L52" i="3"/>
  <c r="I52" i="3"/>
  <c r="R51" i="3"/>
  <c r="O51" i="3"/>
  <c r="L51" i="3"/>
  <c r="I51" i="3"/>
  <c r="R50" i="3"/>
  <c r="O50" i="3"/>
  <c r="L50" i="3"/>
  <c r="I50" i="3"/>
  <c r="F50" i="3"/>
  <c r="R49" i="3"/>
  <c r="O49" i="3"/>
  <c r="L49" i="3"/>
  <c r="I49" i="3"/>
  <c r="R48" i="3"/>
  <c r="O48" i="3"/>
  <c r="L48" i="3"/>
  <c r="I48" i="3"/>
  <c r="R47" i="3"/>
  <c r="O47" i="3"/>
  <c r="L47" i="3"/>
  <c r="I47" i="3"/>
  <c r="R46" i="3"/>
  <c r="O46" i="3"/>
  <c r="L46" i="3"/>
  <c r="I46" i="3"/>
  <c r="R40" i="3"/>
  <c r="O40" i="3"/>
  <c r="I40" i="3"/>
  <c r="F40" i="3"/>
  <c r="C40" i="3"/>
  <c r="R39" i="3"/>
  <c r="O39" i="3"/>
  <c r="I39" i="3"/>
  <c r="F39" i="3"/>
  <c r="C39" i="3"/>
  <c r="R38" i="3"/>
  <c r="O38" i="3"/>
  <c r="I38" i="3"/>
  <c r="F38" i="3"/>
  <c r="C38" i="3"/>
  <c r="R37" i="3"/>
  <c r="O37" i="3"/>
  <c r="I37" i="3"/>
  <c r="F37" i="3"/>
  <c r="C37" i="3"/>
  <c r="R36" i="3"/>
  <c r="O36" i="3"/>
  <c r="L36" i="3"/>
  <c r="I36" i="3"/>
  <c r="F36" i="3"/>
  <c r="C36" i="3"/>
  <c r="R35" i="3"/>
  <c r="O35" i="3"/>
  <c r="L35" i="3"/>
  <c r="I35" i="3"/>
  <c r="F35" i="3"/>
  <c r="C35" i="3"/>
  <c r="R34" i="3"/>
  <c r="O34" i="3"/>
  <c r="L34" i="3"/>
  <c r="I34" i="3"/>
  <c r="F34" i="3"/>
  <c r="C34" i="3"/>
  <c r="R33" i="3"/>
  <c r="O33" i="3"/>
  <c r="L33" i="3"/>
  <c r="I33" i="3"/>
  <c r="F33" i="3"/>
  <c r="C33" i="3"/>
  <c r="R32" i="3"/>
  <c r="O32" i="3"/>
  <c r="L32" i="3"/>
  <c r="I32" i="3"/>
  <c r="F32" i="3"/>
  <c r="C32" i="3"/>
  <c r="R31" i="3"/>
  <c r="O31" i="3"/>
  <c r="L31" i="3"/>
  <c r="I31" i="3"/>
  <c r="F31" i="3"/>
  <c r="C31" i="3"/>
  <c r="R30" i="3"/>
  <c r="O30" i="3"/>
  <c r="L30" i="3"/>
  <c r="I30" i="3"/>
  <c r="F30" i="3"/>
  <c r="C30" i="3"/>
  <c r="R29" i="3"/>
  <c r="O29" i="3"/>
  <c r="L29" i="3"/>
  <c r="I29" i="3"/>
  <c r="C29" i="3"/>
  <c r="R28" i="3"/>
  <c r="O28" i="3"/>
  <c r="L28" i="3"/>
  <c r="I28" i="3"/>
  <c r="C28" i="3"/>
  <c r="R27" i="3"/>
  <c r="O27" i="3"/>
  <c r="L27" i="3"/>
  <c r="I27" i="3"/>
  <c r="C27" i="3"/>
  <c r="R26" i="3"/>
  <c r="O26" i="3"/>
  <c r="L26" i="3"/>
  <c r="I26" i="3"/>
  <c r="C26" i="3"/>
  <c r="R25" i="3"/>
  <c r="O25" i="3"/>
  <c r="L25" i="3"/>
  <c r="I25" i="3"/>
  <c r="C25" i="3"/>
  <c r="R19" i="3"/>
  <c r="O19" i="3"/>
  <c r="L19" i="3"/>
  <c r="I19" i="3"/>
  <c r="C19" i="3"/>
  <c r="R18" i="3"/>
  <c r="O18" i="3"/>
  <c r="L18" i="3"/>
  <c r="I18" i="3"/>
  <c r="F18" i="3"/>
  <c r="C18" i="3"/>
  <c r="R17" i="3"/>
  <c r="O17" i="3"/>
  <c r="L17" i="3"/>
  <c r="I17" i="3"/>
  <c r="C17" i="3"/>
  <c r="R16" i="3"/>
  <c r="O16" i="3"/>
  <c r="L16" i="3"/>
  <c r="I16" i="3"/>
  <c r="C16" i="3"/>
  <c r="R15" i="3"/>
  <c r="O15" i="3"/>
  <c r="L15" i="3"/>
  <c r="I15" i="3"/>
  <c r="C15" i="3"/>
  <c r="R14" i="3"/>
  <c r="O14" i="3"/>
  <c r="L14" i="3"/>
  <c r="I14" i="3"/>
  <c r="C14" i="3"/>
  <c r="R13" i="3"/>
  <c r="O13" i="3"/>
  <c r="L13" i="3"/>
  <c r="I13" i="3"/>
  <c r="C13" i="3"/>
  <c r="R12" i="3"/>
  <c r="O12" i="3"/>
  <c r="L12" i="3"/>
  <c r="I12" i="3"/>
  <c r="C12" i="3"/>
  <c r="R11" i="3"/>
  <c r="O11" i="3"/>
  <c r="L11" i="3"/>
  <c r="I11" i="3"/>
  <c r="C11" i="3"/>
  <c r="R10" i="3"/>
  <c r="O10" i="3"/>
  <c r="L10" i="3"/>
  <c r="I10" i="3"/>
  <c r="C10" i="3"/>
  <c r="R9" i="3"/>
  <c r="O9" i="3"/>
  <c r="L9" i="3"/>
  <c r="I9" i="3"/>
  <c r="C9" i="3"/>
  <c r="R8" i="3"/>
  <c r="O8" i="3"/>
  <c r="L8" i="3"/>
  <c r="I8" i="3"/>
  <c r="C8" i="3"/>
  <c r="R7" i="3"/>
  <c r="O7" i="3"/>
  <c r="L7" i="3"/>
  <c r="I7" i="3"/>
  <c r="C7" i="3"/>
  <c r="R6" i="3"/>
  <c r="O6" i="3"/>
  <c r="L6" i="3"/>
  <c r="I6" i="3"/>
  <c r="C6" i="3"/>
  <c r="R5" i="3"/>
  <c r="O5" i="3"/>
  <c r="L5" i="3"/>
  <c r="I5" i="3"/>
  <c r="C5" i="3"/>
  <c r="R4" i="3"/>
  <c r="O4" i="3"/>
  <c r="L4" i="3"/>
  <c r="I4" i="3"/>
  <c r="C4" i="3"/>
  <c r="R93" i="2" l="1"/>
  <c r="O93" i="2"/>
  <c r="L93" i="2"/>
  <c r="I93" i="2"/>
  <c r="C93" i="2"/>
  <c r="R92" i="2"/>
  <c r="O92" i="2"/>
  <c r="L92" i="2"/>
  <c r="I92" i="2"/>
  <c r="F92" i="2"/>
  <c r="C92" i="2"/>
  <c r="R91" i="2"/>
  <c r="O91" i="2"/>
  <c r="L91" i="2"/>
  <c r="I91" i="2"/>
  <c r="F91" i="2"/>
  <c r="C91" i="2"/>
  <c r="R90" i="2"/>
  <c r="O90" i="2"/>
  <c r="L90" i="2"/>
  <c r="I90" i="2"/>
  <c r="F90" i="2"/>
  <c r="C90" i="2"/>
  <c r="R89" i="2"/>
  <c r="O89" i="2"/>
  <c r="L89" i="2"/>
  <c r="I89" i="2"/>
  <c r="F89" i="2"/>
  <c r="C89" i="2"/>
  <c r="R88" i="2"/>
  <c r="O88" i="2"/>
  <c r="L88" i="2"/>
  <c r="I88" i="2"/>
  <c r="F88" i="2"/>
  <c r="C88" i="2"/>
  <c r="R87" i="2"/>
  <c r="O87" i="2"/>
  <c r="L87" i="2"/>
  <c r="I87" i="2"/>
  <c r="F87" i="2"/>
  <c r="C87" i="2"/>
  <c r="R86" i="2"/>
  <c r="O86" i="2"/>
  <c r="L86" i="2"/>
  <c r="I86" i="2"/>
  <c r="F86" i="2"/>
  <c r="C86" i="2"/>
  <c r="R85" i="2"/>
  <c r="O85" i="2"/>
  <c r="L85" i="2"/>
  <c r="I85" i="2"/>
  <c r="F85" i="2"/>
  <c r="C85" i="2"/>
  <c r="R84" i="2"/>
  <c r="O84" i="2"/>
  <c r="L84" i="2"/>
  <c r="I84" i="2"/>
  <c r="F84" i="2"/>
  <c r="C84" i="2"/>
  <c r="R83" i="2"/>
  <c r="O83" i="2"/>
  <c r="L83" i="2"/>
  <c r="I83" i="2"/>
  <c r="F83" i="2"/>
  <c r="C83" i="2"/>
  <c r="R82" i="2"/>
  <c r="O82" i="2"/>
  <c r="L82" i="2"/>
  <c r="I82" i="2"/>
  <c r="F82" i="2"/>
  <c r="C82" i="2"/>
  <c r="R81" i="2"/>
  <c r="O81" i="2"/>
  <c r="L81" i="2"/>
  <c r="I81" i="2"/>
  <c r="F81" i="2"/>
  <c r="C81" i="2"/>
  <c r="R80" i="2"/>
  <c r="O80" i="2"/>
  <c r="L80" i="2"/>
  <c r="I80" i="2"/>
  <c r="F80" i="2"/>
  <c r="C80" i="2"/>
  <c r="R79" i="2"/>
  <c r="O79" i="2"/>
  <c r="L79" i="2"/>
  <c r="I79" i="2"/>
  <c r="F79" i="2"/>
  <c r="C79" i="2"/>
  <c r="R78" i="2"/>
  <c r="O78" i="2"/>
  <c r="L78" i="2"/>
  <c r="I78" i="2"/>
  <c r="F78" i="2"/>
  <c r="C78" i="2"/>
  <c r="R77" i="2"/>
  <c r="O77" i="2"/>
  <c r="L77" i="2"/>
  <c r="I77" i="2"/>
  <c r="F77" i="2"/>
  <c r="C77" i="2"/>
  <c r="R76" i="2"/>
  <c r="O76" i="2"/>
  <c r="L76" i="2"/>
  <c r="I76" i="2"/>
  <c r="F76" i="2"/>
  <c r="C76" i="2"/>
  <c r="R75" i="2"/>
  <c r="O75" i="2"/>
  <c r="L75" i="2"/>
  <c r="I75" i="2"/>
  <c r="F75" i="2"/>
  <c r="C75" i="2"/>
  <c r="R74" i="2"/>
  <c r="O74" i="2"/>
  <c r="L74" i="2"/>
  <c r="I74" i="2"/>
  <c r="F74" i="2"/>
  <c r="C74" i="2"/>
  <c r="R73" i="2"/>
  <c r="O73" i="2"/>
  <c r="L73" i="2"/>
  <c r="I73" i="2"/>
  <c r="F73" i="2"/>
  <c r="C73" i="2"/>
  <c r="R72" i="2"/>
  <c r="O72" i="2"/>
  <c r="L72" i="2"/>
  <c r="I72" i="2"/>
  <c r="F72" i="2"/>
  <c r="C72" i="2"/>
  <c r="R71" i="2"/>
  <c r="O71" i="2"/>
  <c r="L71" i="2"/>
  <c r="I71" i="2"/>
  <c r="F71" i="2"/>
  <c r="C71" i="2"/>
  <c r="R70" i="2"/>
  <c r="O70" i="2"/>
  <c r="L70" i="2"/>
  <c r="I70" i="2"/>
  <c r="F70" i="2"/>
  <c r="C70" i="2"/>
  <c r="R69" i="2"/>
  <c r="O69" i="2"/>
  <c r="L69" i="2"/>
  <c r="I69" i="2"/>
  <c r="F69" i="2"/>
  <c r="C69" i="2"/>
  <c r="R68" i="2"/>
  <c r="O68" i="2"/>
  <c r="L68" i="2"/>
  <c r="I68" i="2"/>
  <c r="F68" i="2"/>
  <c r="C68" i="2"/>
  <c r="R67" i="2"/>
  <c r="O67" i="2"/>
  <c r="L67" i="2"/>
  <c r="I67" i="2"/>
  <c r="F67" i="2"/>
  <c r="C67" i="2"/>
  <c r="R66" i="2"/>
  <c r="O66" i="2"/>
  <c r="L66" i="2"/>
  <c r="I66" i="2"/>
  <c r="F66" i="2"/>
  <c r="C66" i="2"/>
  <c r="R65" i="2"/>
  <c r="O65" i="2"/>
  <c r="L65" i="2"/>
  <c r="I65" i="2"/>
  <c r="F65" i="2"/>
  <c r="C65" i="2"/>
  <c r="R64" i="2"/>
  <c r="O64" i="2"/>
  <c r="L64" i="2"/>
  <c r="I64" i="2"/>
  <c r="F64" i="2"/>
  <c r="C64" i="2"/>
  <c r="R63" i="2"/>
  <c r="O63" i="2"/>
  <c r="L63" i="2"/>
  <c r="I63" i="2"/>
  <c r="F63" i="2"/>
  <c r="C63" i="2"/>
  <c r="R62" i="2"/>
  <c r="O62" i="2"/>
  <c r="L62" i="2"/>
  <c r="I62" i="2"/>
  <c r="F62" i="2"/>
  <c r="C62" i="2"/>
  <c r="R56" i="2"/>
  <c r="O56" i="2"/>
  <c r="L56" i="2"/>
  <c r="I56" i="2"/>
  <c r="F56" i="2"/>
  <c r="C56" i="2"/>
  <c r="R55" i="2"/>
  <c r="O55" i="2"/>
  <c r="L55" i="2"/>
  <c r="I55" i="2"/>
  <c r="F55" i="2"/>
  <c r="C55" i="2"/>
  <c r="R54" i="2"/>
  <c r="O54" i="2"/>
  <c r="L54" i="2"/>
  <c r="I54" i="2"/>
  <c r="F54" i="2"/>
  <c r="C54" i="2"/>
  <c r="R53" i="2"/>
  <c r="O53" i="2"/>
  <c r="L53" i="2"/>
  <c r="I53" i="2"/>
  <c r="F53" i="2"/>
  <c r="C53" i="2"/>
  <c r="R52" i="2"/>
  <c r="O52" i="2"/>
  <c r="L52" i="2"/>
  <c r="I52" i="2"/>
  <c r="F52" i="2"/>
  <c r="C52" i="2"/>
  <c r="R51" i="2"/>
  <c r="O51" i="2"/>
  <c r="L51" i="2"/>
  <c r="I51" i="2"/>
  <c r="F51" i="2"/>
  <c r="C51" i="2"/>
  <c r="R50" i="2"/>
  <c r="O50" i="2"/>
  <c r="L50" i="2"/>
  <c r="I50" i="2"/>
  <c r="F50" i="2"/>
  <c r="C50" i="2"/>
  <c r="R49" i="2"/>
  <c r="O49" i="2"/>
  <c r="L49" i="2"/>
  <c r="I49" i="2"/>
  <c r="F49" i="2"/>
  <c r="C49" i="2"/>
  <c r="R48" i="2"/>
  <c r="O48" i="2"/>
  <c r="L48" i="2"/>
  <c r="I48" i="2"/>
  <c r="F48" i="2"/>
  <c r="C48" i="2"/>
  <c r="R47" i="2"/>
  <c r="O47" i="2"/>
  <c r="L47" i="2"/>
  <c r="I47" i="2"/>
  <c r="F47" i="2"/>
  <c r="C47" i="2"/>
  <c r="R46" i="2"/>
  <c r="O46" i="2"/>
  <c r="L46" i="2"/>
  <c r="I46" i="2"/>
  <c r="F46" i="2"/>
  <c r="C46" i="2"/>
  <c r="R45" i="2"/>
  <c r="O45" i="2"/>
  <c r="L45" i="2"/>
  <c r="I45" i="2"/>
  <c r="F45" i="2"/>
  <c r="C45" i="2"/>
  <c r="R44" i="2"/>
  <c r="O44" i="2"/>
  <c r="L44" i="2"/>
  <c r="I44" i="2"/>
  <c r="F44" i="2"/>
  <c r="C44" i="2"/>
  <c r="R43" i="2"/>
  <c r="O43" i="2"/>
  <c r="L43" i="2"/>
  <c r="I43" i="2"/>
  <c r="F43" i="2"/>
  <c r="C43" i="2"/>
  <c r="R42" i="2"/>
  <c r="O42" i="2"/>
  <c r="L42" i="2"/>
  <c r="I42" i="2"/>
  <c r="F42" i="2"/>
  <c r="C42" i="2"/>
  <c r="R41" i="2"/>
  <c r="O41" i="2"/>
  <c r="L41" i="2"/>
  <c r="I41" i="2"/>
  <c r="F41" i="2"/>
  <c r="C41" i="2"/>
  <c r="R40" i="2"/>
  <c r="O40" i="2"/>
  <c r="L40" i="2"/>
  <c r="I40" i="2"/>
  <c r="F40" i="2"/>
  <c r="C40" i="2"/>
  <c r="R39" i="2"/>
  <c r="O39" i="2"/>
  <c r="L39" i="2"/>
  <c r="I39" i="2"/>
  <c r="F39" i="2"/>
  <c r="C39" i="2"/>
  <c r="R38" i="2"/>
  <c r="O38" i="2"/>
  <c r="L38" i="2"/>
  <c r="I38" i="2"/>
  <c r="F38" i="2"/>
  <c r="C38" i="2"/>
  <c r="R37" i="2"/>
  <c r="O37" i="2"/>
  <c r="L37" i="2"/>
  <c r="I37" i="2"/>
  <c r="F37" i="2"/>
  <c r="C37" i="2"/>
  <c r="R36" i="2"/>
  <c r="O36" i="2"/>
  <c r="L36" i="2"/>
  <c r="I36" i="2"/>
  <c r="F36" i="2"/>
  <c r="C36" i="2"/>
  <c r="R35" i="2"/>
  <c r="O35" i="2"/>
  <c r="L35" i="2"/>
  <c r="I35" i="2"/>
  <c r="F35" i="2"/>
  <c r="C35" i="2"/>
  <c r="R34" i="2"/>
  <c r="O34" i="2"/>
  <c r="L34" i="2"/>
  <c r="I34" i="2"/>
  <c r="F34" i="2"/>
  <c r="C34" i="2"/>
  <c r="R33" i="2"/>
  <c r="O33" i="2"/>
  <c r="L33" i="2"/>
  <c r="I33" i="2"/>
  <c r="F33" i="2"/>
  <c r="C33" i="2"/>
  <c r="R32" i="2"/>
  <c r="O32" i="2"/>
  <c r="L32" i="2"/>
  <c r="I32" i="2"/>
  <c r="F32" i="2"/>
  <c r="C32" i="2"/>
  <c r="R31" i="2"/>
  <c r="O31" i="2"/>
  <c r="L31" i="2"/>
  <c r="I31" i="2"/>
  <c r="F31" i="2"/>
  <c r="C31" i="2"/>
  <c r="R30" i="2"/>
  <c r="O30" i="2"/>
  <c r="L30" i="2"/>
  <c r="I30" i="2"/>
  <c r="F30" i="2"/>
  <c r="C30" i="2"/>
  <c r="R29" i="2"/>
  <c r="O29" i="2"/>
  <c r="L29" i="2"/>
  <c r="I29" i="2"/>
  <c r="F29" i="2"/>
  <c r="C29" i="2"/>
  <c r="R28" i="2"/>
  <c r="O28" i="2"/>
  <c r="L28" i="2"/>
  <c r="I28" i="2"/>
  <c r="F28" i="2"/>
  <c r="C28" i="2"/>
  <c r="R27" i="2"/>
  <c r="O27" i="2"/>
  <c r="L27" i="2"/>
  <c r="I27" i="2"/>
  <c r="F27" i="2"/>
  <c r="C27" i="2"/>
  <c r="R26" i="2"/>
  <c r="O26" i="2"/>
  <c r="L26" i="2"/>
  <c r="I26" i="2"/>
  <c r="F26" i="2"/>
  <c r="C26" i="2"/>
  <c r="R25" i="2"/>
  <c r="O25" i="2"/>
  <c r="L25" i="2"/>
  <c r="I25" i="2"/>
  <c r="F25" i="2"/>
  <c r="C25" i="2"/>
  <c r="R19" i="2"/>
  <c r="O19" i="2"/>
  <c r="L19" i="2"/>
  <c r="I19" i="2"/>
  <c r="F19" i="2"/>
  <c r="C19" i="2"/>
  <c r="R18" i="2"/>
  <c r="O18" i="2"/>
  <c r="L18" i="2"/>
  <c r="I18" i="2"/>
  <c r="F18" i="2"/>
  <c r="C18" i="2"/>
  <c r="R17" i="2"/>
  <c r="O17" i="2"/>
  <c r="L17" i="2"/>
  <c r="I17" i="2"/>
  <c r="F17" i="2"/>
  <c r="C17" i="2"/>
  <c r="R16" i="2"/>
  <c r="O16" i="2"/>
  <c r="L16" i="2"/>
  <c r="I16" i="2"/>
  <c r="F16" i="2"/>
  <c r="C16" i="2"/>
  <c r="R15" i="2"/>
  <c r="O15" i="2"/>
  <c r="L15" i="2"/>
  <c r="I15" i="2"/>
  <c r="F15" i="2"/>
  <c r="C15" i="2"/>
  <c r="R14" i="2"/>
  <c r="O14" i="2"/>
  <c r="L14" i="2"/>
  <c r="I14" i="2"/>
  <c r="F14" i="2"/>
  <c r="C14" i="2"/>
  <c r="R13" i="2"/>
  <c r="O13" i="2"/>
  <c r="L13" i="2"/>
  <c r="I13" i="2"/>
  <c r="F13" i="2"/>
  <c r="C13" i="2"/>
  <c r="R12" i="2"/>
  <c r="O12" i="2"/>
  <c r="L12" i="2"/>
  <c r="I12" i="2"/>
  <c r="F12" i="2"/>
  <c r="C12" i="2"/>
  <c r="R11" i="2"/>
  <c r="O11" i="2"/>
  <c r="L11" i="2"/>
  <c r="I11" i="2"/>
  <c r="F11" i="2"/>
  <c r="C11" i="2"/>
  <c r="R10" i="2"/>
  <c r="O10" i="2"/>
  <c r="L10" i="2"/>
  <c r="I10" i="2"/>
  <c r="F10" i="2"/>
  <c r="C10" i="2"/>
  <c r="R9" i="2"/>
  <c r="O9" i="2"/>
  <c r="L9" i="2"/>
  <c r="I9" i="2"/>
  <c r="F9" i="2"/>
  <c r="C9" i="2"/>
  <c r="R8" i="2"/>
  <c r="O8" i="2"/>
  <c r="L8" i="2"/>
  <c r="I8" i="2"/>
  <c r="F8" i="2"/>
  <c r="C8" i="2"/>
  <c r="R7" i="2"/>
  <c r="O7" i="2"/>
  <c r="L7" i="2"/>
  <c r="I7" i="2"/>
  <c r="F7" i="2"/>
  <c r="C7" i="2"/>
  <c r="R6" i="2"/>
  <c r="O6" i="2"/>
  <c r="L6" i="2"/>
  <c r="I6" i="2"/>
  <c r="F6" i="2"/>
  <c r="C6" i="2"/>
  <c r="R5" i="2"/>
  <c r="O5" i="2"/>
  <c r="L5" i="2"/>
  <c r="I5" i="2"/>
  <c r="F5" i="2"/>
  <c r="C5" i="2"/>
  <c r="R4" i="2"/>
  <c r="O4" i="2"/>
  <c r="L4" i="2"/>
  <c r="I4" i="2"/>
  <c r="F4" i="2"/>
  <c r="C4" i="2"/>
  <c r="R48" i="1" l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47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49" i="1"/>
  <c r="L48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47" i="1"/>
  <c r="F49" i="1"/>
  <c r="F50" i="1"/>
  <c r="F51" i="1"/>
  <c r="F52" i="1"/>
  <c r="F53" i="1"/>
  <c r="F54" i="1"/>
  <c r="F48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47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26" i="1"/>
  <c r="F41" i="1"/>
  <c r="F40" i="1"/>
  <c r="F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26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4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6" i="1"/>
  <c r="C5" i="1"/>
  <c r="C4" i="1"/>
</calcChain>
</file>

<file path=xl/sharedStrings.xml><?xml version="1.0" encoding="utf-8"?>
<sst xmlns="http://schemas.openxmlformats.org/spreadsheetml/2006/main" count="1279" uniqueCount="230">
  <si>
    <t>Salivary glands</t>
  </si>
  <si>
    <t>Head</t>
  </si>
  <si>
    <t>Midgut</t>
  </si>
  <si>
    <t>Malpighian tubules</t>
  </si>
  <si>
    <t>Fatbody</t>
  </si>
  <si>
    <t>Carcass</t>
  </si>
  <si>
    <t>ID</t>
  </si>
  <si>
    <t>Conc</t>
  </si>
  <si>
    <t>Con/Extract</t>
  </si>
  <si>
    <t>SG1</t>
  </si>
  <si>
    <t>SG2</t>
  </si>
  <si>
    <t>SG3</t>
  </si>
  <si>
    <t>SG4</t>
  </si>
  <si>
    <t>SG5</t>
  </si>
  <si>
    <t>SG6</t>
  </si>
  <si>
    <t>SG7</t>
  </si>
  <si>
    <t>SG8</t>
  </si>
  <si>
    <t>SG9</t>
  </si>
  <si>
    <t>SG10</t>
  </si>
  <si>
    <t>SG11</t>
  </si>
  <si>
    <t>SG12</t>
  </si>
  <si>
    <t>SG13</t>
  </si>
  <si>
    <t>SG14</t>
  </si>
  <si>
    <t>SG15</t>
  </si>
  <si>
    <t>SG16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</si>
  <si>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</si>
  <si>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</si>
  <si>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</si>
  <si>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</si>
  <si>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</si>
  <si>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</si>
  <si>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</si>
  <si>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</si>
  <si>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</si>
  <si>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</si>
  <si>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</si>
  <si>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</si>
  <si>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</si>
  <si>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</si>
  <si>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</si>
  <si>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</si>
  <si>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MG1</t>
  </si>
  <si>
    <t>MG2</t>
  </si>
  <si>
    <t>MG3</t>
  </si>
  <si>
    <t>MG4</t>
  </si>
  <si>
    <t>MG5</t>
  </si>
  <si>
    <t>MG6</t>
  </si>
  <si>
    <t>MG7</t>
  </si>
  <si>
    <t>MG8</t>
  </si>
  <si>
    <t>MG9</t>
  </si>
  <si>
    <t>MG10</t>
  </si>
  <si>
    <t>MG11</t>
  </si>
  <si>
    <t>MG12</t>
  </si>
  <si>
    <t>MG13</t>
  </si>
  <si>
    <t>MG14</t>
  </si>
  <si>
    <t>MG15</t>
  </si>
  <si>
    <t>MG16</t>
  </si>
  <si>
    <t>MT1</t>
  </si>
  <si>
    <t>MT2</t>
  </si>
  <si>
    <t>MT3</t>
  </si>
  <si>
    <t>MT4</t>
  </si>
  <si>
    <t>MT5</t>
  </si>
  <si>
    <t>MT6</t>
  </si>
  <si>
    <t>MT7</t>
  </si>
  <si>
    <t>MT8</t>
  </si>
  <si>
    <t>MT9</t>
  </si>
  <si>
    <t>MT10</t>
  </si>
  <si>
    <t>MT11</t>
  </si>
  <si>
    <t>MT12</t>
  </si>
  <si>
    <t>MT13</t>
  </si>
  <si>
    <t>MT14</t>
  </si>
  <si>
    <t>MT15</t>
  </si>
  <si>
    <t>MT16</t>
  </si>
  <si>
    <t>FB1</t>
  </si>
  <si>
    <t>FB2</t>
  </si>
  <si>
    <t>FB3</t>
  </si>
  <si>
    <t>FB4</t>
  </si>
  <si>
    <t>FB5</t>
  </si>
  <si>
    <t>FB6</t>
  </si>
  <si>
    <t>FB7</t>
  </si>
  <si>
    <t>FB8</t>
  </si>
  <si>
    <t>FB10</t>
  </si>
  <si>
    <t>FB11</t>
  </si>
  <si>
    <t>FB12</t>
  </si>
  <si>
    <t>FB13</t>
  </si>
  <si>
    <t>FB14</t>
  </si>
  <si>
    <t>FB15</t>
  </si>
  <si>
    <t>FB16</t>
  </si>
  <si>
    <t>FB9</t>
  </si>
  <si>
    <t>C1</t>
  </si>
  <si>
    <t>C2</t>
  </si>
  <si>
    <t>C3</t>
  </si>
  <si>
    <t>C4</t>
  </si>
  <si>
    <t>C5</t>
  </si>
  <si>
    <t>C6</t>
  </si>
  <si>
    <t>C7</t>
  </si>
  <si>
    <t>C8</t>
  </si>
  <si>
    <t>C10</t>
  </si>
  <si>
    <t>C9</t>
  </si>
  <si>
    <t>C11</t>
  </si>
  <si>
    <t>C12</t>
  </si>
  <si>
    <t>C13</t>
  </si>
  <si>
    <t>C14</t>
  </si>
  <si>
    <t>C15</t>
  </si>
  <si>
    <t>C16</t>
  </si>
  <si>
    <t>DPI 8WILDTYPE REP1</t>
  </si>
  <si>
    <t>DPI 14 WILDTYPE REP1</t>
  </si>
  <si>
    <t>DPI 15 WILDTYPE REP1</t>
  </si>
  <si>
    <t>Salivary gland</t>
  </si>
  <si>
    <t>HD1</t>
  </si>
  <si>
    <t>HD2</t>
  </si>
  <si>
    <t>HD3</t>
  </si>
  <si>
    <t>HD4</t>
  </si>
  <si>
    <t>HD5</t>
  </si>
  <si>
    <t>HD6</t>
  </si>
  <si>
    <t>HD7</t>
  </si>
  <si>
    <t>HD8</t>
  </si>
  <si>
    <t>HD9</t>
  </si>
  <si>
    <t>HD10</t>
  </si>
  <si>
    <t>HD11</t>
  </si>
  <si>
    <t>HD12</t>
  </si>
  <si>
    <t>HD13</t>
  </si>
  <si>
    <t>HD14</t>
  </si>
  <si>
    <t>HD15</t>
  </si>
  <si>
    <t>HD16</t>
  </si>
  <si>
    <t>SG17</t>
  </si>
  <si>
    <t>HD17</t>
  </si>
  <si>
    <t>MG17</t>
  </si>
  <si>
    <t>MT17</t>
  </si>
  <si>
    <t>FB17</t>
  </si>
  <si>
    <t>C17</t>
  </si>
  <si>
    <t>SG18</t>
  </si>
  <si>
    <t>HD18</t>
  </si>
  <si>
    <t>MG18</t>
  </si>
  <si>
    <t>MT18</t>
  </si>
  <si>
    <t>FB18</t>
  </si>
  <si>
    <t>C18</t>
  </si>
  <si>
    <t>SG19</t>
  </si>
  <si>
    <t>HD19</t>
  </si>
  <si>
    <t>MG19</t>
  </si>
  <si>
    <t>MT19</t>
  </si>
  <si>
    <t>FB19</t>
  </si>
  <si>
    <t>C19</t>
  </si>
  <si>
    <t>SG20</t>
  </si>
  <si>
    <t>HD20</t>
  </si>
  <si>
    <t>MG20</t>
  </si>
  <si>
    <t>MT20</t>
  </si>
  <si>
    <t>FB20</t>
  </si>
  <si>
    <t>C20</t>
  </si>
  <si>
    <t>SG21</t>
  </si>
  <si>
    <t>HD21</t>
  </si>
  <si>
    <t>MG21</t>
  </si>
  <si>
    <t>MT21</t>
  </si>
  <si>
    <t>FB21</t>
  </si>
  <si>
    <t>C21</t>
  </si>
  <si>
    <t>SG22</t>
  </si>
  <si>
    <t>HD22</t>
  </si>
  <si>
    <t>MG22</t>
  </si>
  <si>
    <t>MT22</t>
  </si>
  <si>
    <t>FB22</t>
  </si>
  <si>
    <t>C22</t>
  </si>
  <si>
    <t>SG23</t>
  </si>
  <si>
    <t>HD23</t>
  </si>
  <si>
    <t>MG23</t>
  </si>
  <si>
    <t>MT23</t>
  </si>
  <si>
    <t>FB23</t>
  </si>
  <si>
    <t>C23</t>
  </si>
  <si>
    <t>SG24</t>
  </si>
  <si>
    <t>HD24</t>
  </si>
  <si>
    <t>MG24</t>
  </si>
  <si>
    <t>MT24</t>
  </si>
  <si>
    <t>FB24</t>
  </si>
  <si>
    <t>C24</t>
  </si>
  <si>
    <t>SG25</t>
  </si>
  <si>
    <t>HD25</t>
  </si>
  <si>
    <t>MG25</t>
  </si>
  <si>
    <t>MT25</t>
  </si>
  <si>
    <t>FB25</t>
  </si>
  <si>
    <t>C25</t>
  </si>
  <si>
    <t>SG26</t>
  </si>
  <si>
    <t>HD26</t>
  </si>
  <si>
    <t>MG26</t>
  </si>
  <si>
    <t>MT26</t>
  </si>
  <si>
    <t>FB26</t>
  </si>
  <si>
    <t>C26</t>
  </si>
  <si>
    <t>SG27</t>
  </si>
  <si>
    <t>HD27</t>
  </si>
  <si>
    <t>MG27</t>
  </si>
  <si>
    <t>MT27</t>
  </si>
  <si>
    <t>FB27</t>
  </si>
  <si>
    <t>C27</t>
  </si>
  <si>
    <t>SG28</t>
  </si>
  <si>
    <t>HD28</t>
  </si>
  <si>
    <t>MG28</t>
  </si>
  <si>
    <t>MT28</t>
  </si>
  <si>
    <t>FB28</t>
  </si>
  <si>
    <t>C28</t>
  </si>
  <si>
    <t>SG29</t>
  </si>
  <si>
    <t>HD29</t>
  </si>
  <si>
    <t>MG29</t>
  </si>
  <si>
    <t>MT29</t>
  </si>
  <si>
    <t>FB29</t>
  </si>
  <si>
    <t>C29</t>
  </si>
  <si>
    <t>SG30</t>
  </si>
  <si>
    <t>HD30</t>
  </si>
  <si>
    <t>MG30</t>
  </si>
  <si>
    <t>MT30</t>
  </si>
  <si>
    <t>FB30</t>
  </si>
  <si>
    <t>C30</t>
  </si>
  <si>
    <t>SG31</t>
  </si>
  <si>
    <t>HD31</t>
  </si>
  <si>
    <t>MG31</t>
  </si>
  <si>
    <t>MT31</t>
  </si>
  <si>
    <t>FB31</t>
  </si>
  <si>
    <t>C31</t>
  </si>
  <si>
    <t>SG32</t>
  </si>
  <si>
    <t>HD32</t>
  </si>
  <si>
    <t>MG32</t>
  </si>
  <si>
    <t>MT32</t>
  </si>
  <si>
    <t>FB32</t>
  </si>
  <si>
    <t>C32</t>
  </si>
  <si>
    <t>Con/ Extract</t>
  </si>
  <si>
    <t>Con/extract</t>
  </si>
  <si>
    <t>con/extract</t>
  </si>
  <si>
    <t>DPI 9 WILDTYPE REP2</t>
  </si>
  <si>
    <r>
      <t xml:space="preserve"> </t>
    </r>
    <r>
      <rPr>
        <b/>
        <sz val="14"/>
        <color theme="1"/>
        <rFont val="Calibri"/>
        <family val="2"/>
        <scheme val="minor"/>
      </rPr>
      <t>DPI14 WILDTYPE REP2</t>
    </r>
  </si>
  <si>
    <t>WILDTYPE DPI15 REP2</t>
  </si>
  <si>
    <t>DPI14 WILDTYPE REP3</t>
  </si>
  <si>
    <t>DPI9 WILDTYPE REP3</t>
  </si>
  <si>
    <t>DPI8 WILDTYPE REP3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</si>
</sst>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workbookViewId="0">
      <selection activeCell="U14" sqref="U14"/>
    </sheetView>
  </sheetViews>
  <sheetFormatPr defaultRowHeight="15" x14ac:dyDescent="0.25"/>
  <sheetData>
    <row r="1" spans="1:18" ht="18.75" x14ac:dyDescent="0.3">
      <c r="A1" s="2" t="s">
        <v>105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25">
      <c r="A2" s="3" t="s">
        <v>0</v>
      </c>
      <c r="B2" s="3"/>
      <c r="C2" s="3"/>
      <c r="D2" s="3" t="s">
        <v>1</v>
      </c>
      <c r="E2" s="3"/>
      <c r="F2" s="3"/>
      <c r="G2" s="3" t="s">
        <v>2</v>
      </c>
      <c r="H2" s="3"/>
      <c r="I2" s="3"/>
      <c r="J2" s="3" t="s">
        <v>3</v>
      </c>
      <c r="K2" s="3"/>
      <c r="L2" s="3"/>
      <c r="M2" s="3" t="s">
        <v>4</v>
      </c>
      <c r="N2" s="3"/>
      <c r="O2" s="3"/>
      <c r="P2" s="3" t="s">
        <v>5</v>
      </c>
      <c r="Q2" s="3"/>
      <c r="R2" s="3"/>
    </row>
    <row r="3" spans="1:18" x14ac:dyDescent="0.25">
      <c r="A3" s="1" t="s">
        <v>6</v>
      </c>
      <c r="B3" s="1" t="s">
        <v>7</v>
      </c>
      <c r="C3" s="1" t="s">
        <v>8</v>
      </c>
      <c r="D3" s="1" t="s">
        <v>6</v>
      </c>
      <c r="E3" s="1" t="s">
        <v>7</v>
      </c>
      <c r="F3" s="1" t="s">
        <v>8</v>
      </c>
      <c r="G3" s="1" t="s">
        <v>6</v>
      </c>
      <c r="H3" s="1" t="s">
        <v>7</v>
      </c>
      <c r="I3" s="1" t="s">
        <v>8</v>
      </c>
      <c r="J3" s="1" t="s">
        <v>6</v>
      </c>
      <c r="K3" s="1" t="s">
        <v>7</v>
      </c>
      <c r="L3" s="1" t="s">
        <v>8</v>
      </c>
      <c r="M3" s="1" t="s">
        <v>6</v>
      </c>
      <c r="N3" s="1" t="s">
        <v>7</v>
      </c>
      <c r="O3" s="1" t="s">
        <v>8</v>
      </c>
      <c r="P3" s="1" t="s">
        <v>6</v>
      </c>
      <c r="Q3" s="1" t="s">
        <v>7</v>
      </c>
      <c r="R3" s="1" t="s">
        <v>8</v>
      </c>
    </row>
    <row r="4" spans="1:18" x14ac:dyDescent="0.25">
      <c r="A4" s="1" t="s">
        <v>9</v>
      </c>
      <c r="B4">
        <v>7.2490399356095603</v>
      </c>
      <c r="C4">
        <f>B4*50/2.5</f>
        <v>144.98079871219119</v>
      </c>
      <c r="D4" s="1" t="s">
        <v>25</v>
      </c>
      <c r="E4">
        <v>24.4399936889236</v>
      </c>
      <c r="F4">
        <f>E4*50/2.5</f>
        <v>488.79987377847203</v>
      </c>
      <c r="G4" s="1" t="s">
        <v>41</v>
      </c>
      <c r="H4">
        <v>810310.51639096602</v>
      </c>
      <c r="I4">
        <f>H4*50/2.5</f>
        <v>16206210.327819321</v>
      </c>
      <c r="J4" s="1" t="s">
        <v>57</v>
      </c>
      <c r="K4">
        <v>37.860996136074597</v>
      </c>
      <c r="L4">
        <f>K4*50/2.5</f>
        <v>757.21992272149191</v>
      </c>
      <c r="M4" s="1" t="s">
        <v>73</v>
      </c>
      <c r="N4">
        <v>24.699477611963399</v>
      </c>
      <c r="O4">
        <f>N4*50/2.5</f>
        <v>493.98955223926794</v>
      </c>
      <c r="P4" s="1" t="s">
        <v>89</v>
      </c>
      <c r="Q4">
        <v>488.43868033994403</v>
      </c>
      <c r="R4">
        <f>Q4*50/2.5</f>
        <v>9768.7736067988808</v>
      </c>
    </row>
    <row r="5" spans="1:18" x14ac:dyDescent="0.25">
      <c r="A5" s="1" t="s">
        <v>10</v>
      </c>
      <c r="B5">
        <v>279.02740515032002</v>
      </c>
      <c r="C5">
        <f>B5*50/2.5</f>
        <v>5580.5481030064002</v>
      </c>
      <c r="D5" s="1" t="s">
        <v>26</v>
      </c>
      <c r="E5">
        <v>872.89704577699104</v>
      </c>
      <c r="F5">
        <f t="shared" ref="F5:F17" si="0">E5*50/2.5</f>
        <v>17457.940915539821</v>
      </c>
      <c r="G5" s="1" t="s">
        <v>42</v>
      </c>
      <c r="H5">
        <v>391741.26556000399</v>
      </c>
      <c r="I5">
        <f t="shared" ref="I5:I19" si="1">H5*50/2.5</f>
        <v>7834825.3112000795</v>
      </c>
      <c r="J5" s="1" t="s">
        <v>58</v>
      </c>
      <c r="K5">
        <v>221.807744434207</v>
      </c>
      <c r="L5">
        <f t="shared" ref="L5:L19" si="2">K5*50/2.5</f>
        <v>4436.1548886841392</v>
      </c>
      <c r="M5" s="1" t="s">
        <v>74</v>
      </c>
      <c r="N5">
        <v>116.98488751089801</v>
      </c>
      <c r="O5">
        <f t="shared" ref="O5:O19" si="3">N5*50/2.5</f>
        <v>2339.6977502179602</v>
      </c>
      <c r="P5" s="1" t="s">
        <v>90</v>
      </c>
      <c r="Q5">
        <v>16659.298811933</v>
      </c>
      <c r="R5">
        <f t="shared" ref="R5:R19" si="4">Q5*50/2.5</f>
        <v>333185.97623865999</v>
      </c>
    </row>
    <row r="6" spans="1:18" x14ac:dyDescent="0.25">
      <c r="A6" s="1" t="s">
        <v>11</v>
      </c>
      <c r="B6">
        <v>30.777005896399501</v>
      </c>
      <c r="C6">
        <f>B6*50/2.5</f>
        <v>615.54011792798997</v>
      </c>
      <c r="D6" s="1" t="s">
        <v>27</v>
      </c>
      <c r="F6">
        <f t="shared" si="0"/>
        <v>0</v>
      </c>
      <c r="G6" s="1" t="s">
        <v>43</v>
      </c>
      <c r="H6">
        <v>23.8168474151379</v>
      </c>
      <c r="I6">
        <f t="shared" si="1"/>
        <v>476.336948302758</v>
      </c>
      <c r="J6" s="1" t="s">
        <v>59</v>
      </c>
      <c r="K6">
        <v>12.805519729542601</v>
      </c>
      <c r="L6">
        <f t="shared" si="2"/>
        <v>256.11039459085202</v>
      </c>
      <c r="M6" s="1" t="s">
        <v>75</v>
      </c>
      <c r="N6">
        <v>11.813841605571399</v>
      </c>
      <c r="O6">
        <f t="shared" si="3"/>
        <v>236.27683211142798</v>
      </c>
      <c r="P6" s="1" t="s">
        <v>91</v>
      </c>
      <c r="Q6">
        <v>43.6036269677505</v>
      </c>
      <c r="R6">
        <f t="shared" si="4"/>
        <v>872.07253935500989</v>
      </c>
    </row>
    <row r="7" spans="1:18" x14ac:dyDescent="0.25">
      <c r="A7" s="1" t="s">
        <v>12</v>
      </c>
      <c r="B7">
        <v>8.9894305925143794</v>
      </c>
      <c r="C7">
        <f t="shared" ref="C7:C19" si="5">B7*50/2.5</f>
        <v>179.78861185028759</v>
      </c>
      <c r="D7" s="1" t="s">
        <v>28</v>
      </c>
      <c r="F7">
        <f t="shared" si="0"/>
        <v>0</v>
      </c>
      <c r="G7" s="1" t="s">
        <v>44</v>
      </c>
      <c r="H7">
        <v>14.0762295335403</v>
      </c>
      <c r="I7">
        <f t="shared" si="1"/>
        <v>281.52459067080599</v>
      </c>
      <c r="J7" s="1" t="s">
        <v>60</v>
      </c>
      <c r="L7">
        <f t="shared" si="2"/>
        <v>0</v>
      </c>
      <c r="M7" s="1" t="s">
        <v>76</v>
      </c>
      <c r="N7">
        <v>18.717359629557901</v>
      </c>
      <c r="O7">
        <f t="shared" si="3"/>
        <v>374.34719259115798</v>
      </c>
      <c r="P7" s="1" t="s">
        <v>92</v>
      </c>
      <c r="Q7">
        <v>78.589102878001995</v>
      </c>
      <c r="R7">
        <f t="shared" si="4"/>
        <v>1571.7820575600399</v>
      </c>
    </row>
    <row r="8" spans="1:18" x14ac:dyDescent="0.25">
      <c r="A8" s="1" t="s">
        <v>13</v>
      </c>
      <c r="B8">
        <v>13.471196545152401</v>
      </c>
      <c r="C8">
        <f t="shared" si="5"/>
        <v>269.42393090304802</v>
      </c>
      <c r="D8" s="1" t="s">
        <v>29</v>
      </c>
      <c r="F8">
        <f t="shared" si="0"/>
        <v>0</v>
      </c>
      <c r="G8" s="1" t="s">
        <v>45</v>
      </c>
      <c r="I8">
        <f t="shared" si="1"/>
        <v>0</v>
      </c>
      <c r="J8" s="1" t="s">
        <v>61</v>
      </c>
      <c r="K8">
        <v>9.3965596771275699</v>
      </c>
      <c r="L8">
        <f t="shared" si="2"/>
        <v>187.9311935425514</v>
      </c>
      <c r="M8" s="1" t="s">
        <v>77</v>
      </c>
      <c r="O8">
        <f t="shared" si="3"/>
        <v>0</v>
      </c>
      <c r="P8" s="1" t="s">
        <v>93</v>
      </c>
      <c r="Q8">
        <v>217877.85969653301</v>
      </c>
      <c r="R8">
        <f t="shared" si="4"/>
        <v>4357557.1939306604</v>
      </c>
    </row>
    <row r="9" spans="1:18" x14ac:dyDescent="0.25">
      <c r="A9" s="1" t="s">
        <v>14</v>
      </c>
      <c r="C9">
        <f t="shared" si="5"/>
        <v>0</v>
      </c>
      <c r="D9" s="1" t="s">
        <v>30</v>
      </c>
      <c r="F9">
        <f t="shared" si="0"/>
        <v>0</v>
      </c>
      <c r="G9" s="1" t="s">
        <v>46</v>
      </c>
      <c r="H9">
        <v>260380.481506713</v>
      </c>
      <c r="I9">
        <f t="shared" si="1"/>
        <v>5207609.6301342603</v>
      </c>
      <c r="J9" s="1" t="s">
        <v>62</v>
      </c>
      <c r="L9">
        <f t="shared" si="2"/>
        <v>0</v>
      </c>
      <c r="M9" s="1" t="s">
        <v>78</v>
      </c>
      <c r="N9">
        <v>9.9997664460829796</v>
      </c>
      <c r="O9">
        <f t="shared" si="3"/>
        <v>199.99532892165959</v>
      </c>
      <c r="P9" s="1" t="s">
        <v>94</v>
      </c>
      <c r="Q9">
        <v>12773357.722897001</v>
      </c>
      <c r="R9">
        <f t="shared" si="4"/>
        <v>255467154.45794001</v>
      </c>
    </row>
    <row r="10" spans="1:18" x14ac:dyDescent="0.25">
      <c r="A10" s="1" t="s">
        <v>15</v>
      </c>
      <c r="C10">
        <f t="shared" si="5"/>
        <v>0</v>
      </c>
      <c r="D10" s="1" t="s">
        <v>31</v>
      </c>
      <c r="E10">
        <v>9.0498673170471804</v>
      </c>
      <c r="F10">
        <f t="shared" si="0"/>
        <v>180.99734634094361</v>
      </c>
      <c r="G10" s="1" t="s">
        <v>47</v>
      </c>
      <c r="H10">
        <v>20.771156695062398</v>
      </c>
      <c r="I10">
        <f t="shared" si="1"/>
        <v>415.42313390124798</v>
      </c>
      <c r="J10" s="1" t="s">
        <v>63</v>
      </c>
      <c r="L10">
        <f t="shared" si="2"/>
        <v>0</v>
      </c>
      <c r="M10" s="1" t="s">
        <v>79</v>
      </c>
      <c r="O10">
        <f t="shared" si="3"/>
        <v>0</v>
      </c>
      <c r="P10" s="1" t="s">
        <v>95</v>
      </c>
      <c r="Q10">
        <v>25957.386652477599</v>
      </c>
      <c r="R10">
        <f t="shared" si="4"/>
        <v>519147.73304955196</v>
      </c>
    </row>
    <row r="11" spans="1:18" x14ac:dyDescent="0.25">
      <c r="A11" s="1" t="s">
        <v>16</v>
      </c>
      <c r="B11">
        <v>4586.20164024922</v>
      </c>
      <c r="C11">
        <f t="shared" si="5"/>
        <v>91724.032804984396</v>
      </c>
      <c r="D11" s="1" t="s">
        <v>32</v>
      </c>
      <c r="E11">
        <v>8980.3023528937101</v>
      </c>
      <c r="F11">
        <f t="shared" si="0"/>
        <v>179606.04705787421</v>
      </c>
      <c r="G11" s="1" t="s">
        <v>48</v>
      </c>
      <c r="H11">
        <v>4174.2831676431297</v>
      </c>
      <c r="I11">
        <f t="shared" si="1"/>
        <v>83485.663352862597</v>
      </c>
      <c r="J11" s="1" t="s">
        <v>64</v>
      </c>
      <c r="K11">
        <v>364.02278818296497</v>
      </c>
      <c r="L11">
        <f t="shared" si="2"/>
        <v>7280.455763659299</v>
      </c>
      <c r="M11" s="1" t="s">
        <v>80</v>
      </c>
      <c r="N11">
        <v>15245.2098759622</v>
      </c>
      <c r="O11">
        <f t="shared" si="3"/>
        <v>304904.19751924404</v>
      </c>
      <c r="P11" s="1" t="s">
        <v>96</v>
      </c>
      <c r="Q11">
        <v>472844.284565754</v>
      </c>
      <c r="R11">
        <f t="shared" si="4"/>
        <v>9456885.691315081</v>
      </c>
    </row>
    <row r="12" spans="1:18" x14ac:dyDescent="0.25">
      <c r="A12" s="1" t="s">
        <v>17</v>
      </c>
      <c r="B12">
        <v>389.41201121730501</v>
      </c>
      <c r="C12">
        <f t="shared" si="5"/>
        <v>7788.2402243460992</v>
      </c>
      <c r="D12" s="1" t="s">
        <v>33</v>
      </c>
      <c r="E12">
        <v>12.4884110668341</v>
      </c>
      <c r="F12">
        <f t="shared" si="0"/>
        <v>249.76822133668202</v>
      </c>
      <c r="G12" s="1" t="s">
        <v>49</v>
      </c>
      <c r="H12">
        <v>236.99775241899599</v>
      </c>
      <c r="I12">
        <f t="shared" si="1"/>
        <v>4739.9550483799194</v>
      </c>
      <c r="J12" s="1" t="s">
        <v>65</v>
      </c>
      <c r="K12">
        <v>90.1059983876372</v>
      </c>
      <c r="L12">
        <f t="shared" si="2"/>
        <v>1802.1199677527438</v>
      </c>
      <c r="M12" s="1" t="s">
        <v>88</v>
      </c>
      <c r="N12">
        <v>381.95971524718902</v>
      </c>
      <c r="O12">
        <f t="shared" si="3"/>
        <v>7639.1943049437805</v>
      </c>
      <c r="P12" s="1" t="s">
        <v>98</v>
      </c>
      <c r="Q12">
        <v>941.79236768543001</v>
      </c>
      <c r="R12">
        <f t="shared" si="4"/>
        <v>18835.847353708603</v>
      </c>
    </row>
    <row r="13" spans="1:18" x14ac:dyDescent="0.25">
      <c r="A13" s="1" t="s">
        <v>18</v>
      </c>
      <c r="B13">
        <v>118.226638699752</v>
      </c>
      <c r="C13">
        <f t="shared" si="5"/>
        <v>2364.5327739950399</v>
      </c>
      <c r="D13" s="1" t="s">
        <v>34</v>
      </c>
      <c r="E13">
        <v>7.2216732821641498</v>
      </c>
      <c r="F13">
        <f t="shared" si="0"/>
        <v>144.433465643283</v>
      </c>
      <c r="G13" s="1" t="s">
        <v>50</v>
      </c>
      <c r="H13">
        <v>160.093987059103</v>
      </c>
      <c r="I13">
        <f t="shared" si="1"/>
        <v>3201.8797411820601</v>
      </c>
      <c r="J13" s="1" t="s">
        <v>66</v>
      </c>
      <c r="K13">
        <v>335.44631213710699</v>
      </c>
      <c r="L13">
        <f t="shared" si="2"/>
        <v>6708.9262427421399</v>
      </c>
      <c r="M13" s="1" t="s">
        <v>81</v>
      </c>
      <c r="N13">
        <v>109.85770198849499</v>
      </c>
      <c r="O13">
        <f t="shared" si="3"/>
        <v>2197.1540397699</v>
      </c>
      <c r="P13" s="1" t="s">
        <v>97</v>
      </c>
      <c r="Q13">
        <v>500.773969004479</v>
      </c>
      <c r="R13">
        <f t="shared" si="4"/>
        <v>10015.47938008958</v>
      </c>
    </row>
    <row r="14" spans="1:18" x14ac:dyDescent="0.25">
      <c r="A14" s="1" t="s">
        <v>19</v>
      </c>
      <c r="B14">
        <v>35.355863999400398</v>
      </c>
      <c r="C14">
        <f t="shared" si="5"/>
        <v>707.11727998800802</v>
      </c>
      <c r="D14" s="1" t="s">
        <v>35</v>
      </c>
      <c r="E14">
        <v>14.287308684813301</v>
      </c>
      <c r="F14">
        <f t="shared" si="0"/>
        <v>285.74617369626606</v>
      </c>
      <c r="G14" s="1" t="s">
        <v>51</v>
      </c>
      <c r="I14">
        <f t="shared" si="1"/>
        <v>0</v>
      </c>
      <c r="J14" s="1" t="s">
        <v>67</v>
      </c>
      <c r="K14">
        <v>134.87337019293699</v>
      </c>
      <c r="L14">
        <f t="shared" si="2"/>
        <v>2697.4674038587395</v>
      </c>
      <c r="M14" s="1" t="s">
        <v>82</v>
      </c>
      <c r="N14">
        <v>131.60974476621999</v>
      </c>
      <c r="O14">
        <f t="shared" si="3"/>
        <v>2632.1948953244</v>
      </c>
      <c r="P14" s="1" t="s">
        <v>99</v>
      </c>
      <c r="Q14">
        <v>178.41919875047401</v>
      </c>
      <c r="R14">
        <f t="shared" si="4"/>
        <v>3568.3839750094803</v>
      </c>
    </row>
    <row r="15" spans="1:18" x14ac:dyDescent="0.25">
      <c r="A15" s="1" t="s">
        <v>20</v>
      </c>
      <c r="B15">
        <v>21.228632207589801</v>
      </c>
      <c r="C15">
        <f t="shared" si="5"/>
        <v>424.572644151796</v>
      </c>
      <c r="D15" s="1" t="s">
        <v>36</v>
      </c>
      <c r="E15">
        <v>8.0106995868426694</v>
      </c>
      <c r="F15">
        <f t="shared" si="0"/>
        <v>160.21399173685339</v>
      </c>
      <c r="G15" s="1" t="s">
        <v>52</v>
      </c>
      <c r="H15">
        <v>25.743475376322301</v>
      </c>
      <c r="I15">
        <f t="shared" si="1"/>
        <v>514.86950752644611</v>
      </c>
      <c r="J15" s="1" t="s">
        <v>68</v>
      </c>
      <c r="K15">
        <v>45.154977068980699</v>
      </c>
      <c r="L15">
        <f t="shared" si="2"/>
        <v>903.09954137961392</v>
      </c>
      <c r="M15" s="1" t="s">
        <v>83</v>
      </c>
      <c r="N15">
        <v>243.789789885375</v>
      </c>
      <c r="O15">
        <f t="shared" si="3"/>
        <v>4875.7957977075002</v>
      </c>
      <c r="P15" s="1" t="s">
        <v>100</v>
      </c>
      <c r="Q15">
        <v>147.71070339954699</v>
      </c>
      <c r="R15">
        <f t="shared" si="4"/>
        <v>2954.2140679909398</v>
      </c>
    </row>
    <row r="16" spans="1:18" x14ac:dyDescent="0.25">
      <c r="A16" s="1" t="s">
        <v>21</v>
      </c>
      <c r="B16">
        <v>25.4385142179765</v>
      </c>
      <c r="C16">
        <f t="shared" si="5"/>
        <v>508.77028435952997</v>
      </c>
      <c r="D16" s="1" t="s">
        <v>37</v>
      </c>
      <c r="E16">
        <v>23.834784129968501</v>
      </c>
      <c r="F16">
        <f t="shared" si="0"/>
        <v>476.69568259937006</v>
      </c>
      <c r="G16" s="1" t="s">
        <v>53</v>
      </c>
      <c r="H16">
        <v>134.80550552415599</v>
      </c>
      <c r="I16">
        <f t="shared" si="1"/>
        <v>2696.11011048312</v>
      </c>
      <c r="J16" s="1" t="s">
        <v>69</v>
      </c>
      <c r="K16">
        <v>27.024982195698399</v>
      </c>
      <c r="L16">
        <f t="shared" si="2"/>
        <v>540.49964391396793</v>
      </c>
      <c r="M16" s="1" t="s">
        <v>84</v>
      </c>
      <c r="N16">
        <v>324.66946608510301</v>
      </c>
      <c r="O16">
        <f t="shared" si="3"/>
        <v>6493.3893217020604</v>
      </c>
      <c r="P16" s="1" t="s">
        <v>101</v>
      </c>
      <c r="Q16">
        <v>304.95082272951697</v>
      </c>
      <c r="R16">
        <f t="shared" si="4"/>
        <v>6099.0164545903399</v>
      </c>
    </row>
    <row r="17" spans="1:18" x14ac:dyDescent="0.25">
      <c r="A17" s="1" t="s">
        <v>22</v>
      </c>
      <c r="B17">
        <v>25.842760730218199</v>
      </c>
      <c r="C17">
        <f t="shared" si="5"/>
        <v>516.85521460436394</v>
      </c>
      <c r="D17" s="1" t="s">
        <v>38</v>
      </c>
      <c r="E17">
        <v>51.8426850606416</v>
      </c>
      <c r="F17">
        <f t="shared" si="0"/>
        <v>1036.853701212832</v>
      </c>
      <c r="G17" s="1" t="s">
        <v>54</v>
      </c>
      <c r="H17">
        <v>46.713168517130498</v>
      </c>
      <c r="I17">
        <f t="shared" si="1"/>
        <v>934.26337034260996</v>
      </c>
      <c r="J17" s="1" t="s">
        <v>70</v>
      </c>
      <c r="K17">
        <v>49.095922759516199</v>
      </c>
      <c r="L17">
        <f t="shared" si="2"/>
        <v>981.91845519032393</v>
      </c>
      <c r="M17" s="1" t="s">
        <v>85</v>
      </c>
      <c r="N17">
        <v>134.777639215249</v>
      </c>
      <c r="O17">
        <f t="shared" si="3"/>
        <v>2695.5527843049799</v>
      </c>
      <c r="P17" s="1" t="s">
        <v>102</v>
      </c>
      <c r="Q17">
        <v>245.824003086853</v>
      </c>
      <c r="R17">
        <f t="shared" si="4"/>
        <v>4916.4800617370602</v>
      </c>
    </row>
    <row r="18" spans="1:18" x14ac:dyDescent="0.25">
      <c r="A18" s="1" t="s">
        <v>23</v>
      </c>
      <c r="C18">
        <f t="shared" si="5"/>
        <v>0</v>
      </c>
      <c r="D18" s="1" t="s">
        <v>39</v>
      </c>
      <c r="G18" s="1" t="s">
        <v>55</v>
      </c>
      <c r="I18">
        <f t="shared" si="1"/>
        <v>0</v>
      </c>
      <c r="J18" s="1" t="s">
        <v>71</v>
      </c>
      <c r="K18">
        <v>12.2457159388227</v>
      </c>
      <c r="L18">
        <f t="shared" si="2"/>
        <v>244.914318776454</v>
      </c>
      <c r="M18" s="1" t="s">
        <v>86</v>
      </c>
      <c r="N18">
        <v>88.5028441576831</v>
      </c>
      <c r="O18">
        <f t="shared" si="3"/>
        <v>1770.0568831536621</v>
      </c>
      <c r="P18" s="1" t="s">
        <v>103</v>
      </c>
      <c r="Q18">
        <v>206.86829955455801</v>
      </c>
      <c r="R18">
        <f t="shared" si="4"/>
        <v>4137.3659910911601</v>
      </c>
    </row>
    <row r="19" spans="1:18" x14ac:dyDescent="0.25">
      <c r="A19" s="1" t="s">
        <v>24</v>
      </c>
      <c r="B19">
        <v>32.716721883450703</v>
      </c>
      <c r="C19">
        <f t="shared" si="5"/>
        <v>654.33443766901405</v>
      </c>
      <c r="D19" s="1" t="s">
        <v>40</v>
      </c>
      <c r="G19" s="1" t="s">
        <v>56</v>
      </c>
      <c r="H19">
        <v>670253.66789750697</v>
      </c>
      <c r="I19">
        <f t="shared" si="1"/>
        <v>13405073.35795014</v>
      </c>
      <c r="J19" s="1" t="s">
        <v>72</v>
      </c>
      <c r="K19">
        <v>40.044792674419703</v>
      </c>
      <c r="L19">
        <f t="shared" si="2"/>
        <v>800.8958534883941</v>
      </c>
      <c r="M19" s="1" t="s">
        <v>87</v>
      </c>
      <c r="N19">
        <v>459.85479985260599</v>
      </c>
      <c r="O19">
        <f t="shared" si="3"/>
        <v>9197.0959970521199</v>
      </c>
      <c r="P19" s="1" t="s">
        <v>104</v>
      </c>
      <c r="Q19">
        <v>5879.3216683607698</v>
      </c>
      <c r="R19">
        <f t="shared" si="4"/>
        <v>117586.4333672154</v>
      </c>
    </row>
    <row r="23" spans="1:18" ht="18.75" x14ac:dyDescent="0.3">
      <c r="A23" s="2" t="s">
        <v>106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25">
      <c r="A24" s="3" t="s">
        <v>0</v>
      </c>
      <c r="B24" s="3"/>
      <c r="C24" s="3"/>
      <c r="D24" s="3" t="s">
        <v>1</v>
      </c>
      <c r="E24" s="3"/>
      <c r="F24" s="3"/>
      <c r="G24" s="3" t="s">
        <v>2</v>
      </c>
      <c r="H24" s="3"/>
      <c r="I24" s="3"/>
      <c r="J24" s="3" t="s">
        <v>3</v>
      </c>
      <c r="K24" s="3"/>
      <c r="L24" s="3"/>
      <c r="M24" s="3" t="s">
        <v>4</v>
      </c>
      <c r="N24" s="3"/>
      <c r="O24" s="3"/>
      <c r="P24" s="3" t="s">
        <v>5</v>
      </c>
      <c r="Q24" s="3"/>
      <c r="R24" s="3"/>
    </row>
    <row r="25" spans="1:18" x14ac:dyDescent="0.25">
      <c r="A25" s="1" t="s">
        <v>6</v>
      </c>
      <c r="B25" s="1" t="s">
        <v>7</v>
      </c>
      <c r="C25" s="1" t="s">
        <v>8</v>
      </c>
      <c r="D25" s="1" t="s">
        <v>6</v>
      </c>
      <c r="E25" s="1" t="s">
        <v>7</v>
      </c>
      <c r="F25" s="1" t="s">
        <v>8</v>
      </c>
      <c r="G25" s="1" t="s">
        <v>6</v>
      </c>
      <c r="H25" s="1" t="s">
        <v>7</v>
      </c>
      <c r="I25" s="1" t="s">
        <v>8</v>
      </c>
      <c r="J25" s="1" t="s">
        <v>6</v>
      </c>
      <c r="K25" s="1" t="s">
        <v>7</v>
      </c>
      <c r="L25" s="1" t="s">
        <v>8</v>
      </c>
      <c r="M25" s="1" t="s">
        <v>6</v>
      </c>
      <c r="N25" s="1" t="s">
        <v>7</v>
      </c>
      <c r="O25" s="1" t="s">
        <v>8</v>
      </c>
      <c r="P25" s="1" t="s">
        <v>6</v>
      </c>
      <c r="Q25" s="1" t="s">
        <v>7</v>
      </c>
      <c r="R25" s="1" t="s">
        <v>8</v>
      </c>
    </row>
    <row r="26" spans="1:18" x14ac:dyDescent="0.25">
      <c r="A26" s="1" t="s">
        <v>9</v>
      </c>
      <c r="C26">
        <f>B26*50/2.5</f>
        <v>0</v>
      </c>
      <c r="D26" s="1" t="s">
        <v>25</v>
      </c>
      <c r="E26">
        <v>721.60533481840105</v>
      </c>
      <c r="F26">
        <f>E26*50/2.5</f>
        <v>14432.10669636802</v>
      </c>
      <c r="G26" s="1" t="s">
        <v>41</v>
      </c>
      <c r="I26">
        <f>H26*50/2.5</f>
        <v>0</v>
      </c>
      <c r="J26" s="1" t="s">
        <v>57</v>
      </c>
      <c r="K26">
        <v>79.762977963651196</v>
      </c>
      <c r="L26">
        <f>K26*50/2.5</f>
        <v>1595.2595592730238</v>
      </c>
      <c r="M26" s="1" t="s">
        <v>73</v>
      </c>
      <c r="O26">
        <f>N26*50/2.5</f>
        <v>0</v>
      </c>
      <c r="P26" s="1" t="s">
        <v>89</v>
      </c>
      <c r="Q26">
        <v>160.58512381702499</v>
      </c>
      <c r="R26">
        <f>Q26*50/2.5</f>
        <v>3211.7024763404997</v>
      </c>
    </row>
    <row r="27" spans="1:18" x14ac:dyDescent="0.25">
      <c r="A27" s="1" t="s">
        <v>10</v>
      </c>
      <c r="B27">
        <v>67.766340455593195</v>
      </c>
      <c r="C27">
        <f t="shared" ref="C27:C41" si="6">B27*50/2.5</f>
        <v>1355.3268091118639</v>
      </c>
      <c r="D27" s="1" t="s">
        <v>26</v>
      </c>
      <c r="G27" s="1" t="s">
        <v>42</v>
      </c>
      <c r="H27">
        <v>48.859745384302101</v>
      </c>
      <c r="I27">
        <f t="shared" ref="I27:I41" si="7">H27*50/2.5</f>
        <v>977.19490768604214</v>
      </c>
      <c r="J27" s="1" t="s">
        <v>58</v>
      </c>
      <c r="K27">
        <v>33.151679865209303</v>
      </c>
      <c r="L27">
        <f t="shared" ref="L27:L41" si="8">K27*50/2.5</f>
        <v>663.03359730418606</v>
      </c>
      <c r="M27" s="1" t="s">
        <v>74</v>
      </c>
      <c r="N27">
        <v>34.3532816753115</v>
      </c>
      <c r="O27">
        <f t="shared" ref="O27:O41" si="9">N27*50/2.5</f>
        <v>687.06563350623003</v>
      </c>
      <c r="P27" s="1" t="s">
        <v>90</v>
      </c>
      <c r="R27">
        <f t="shared" ref="R27:R41" si="10">Q27*50/2.5</f>
        <v>0</v>
      </c>
    </row>
    <row r="28" spans="1:18" x14ac:dyDescent="0.25">
      <c r="A28" s="1" t="s">
        <v>11</v>
      </c>
      <c r="B28">
        <v>26.1088742173282</v>
      </c>
      <c r="C28">
        <f t="shared" si="6"/>
        <v>522.17748434656392</v>
      </c>
      <c r="D28" s="1" t="s">
        <v>27</v>
      </c>
      <c r="G28" s="1" t="s">
        <v>43</v>
      </c>
      <c r="H28">
        <v>52.682329159013499</v>
      </c>
      <c r="I28">
        <f t="shared" si="7"/>
        <v>1053.64658318027</v>
      </c>
      <c r="J28" s="1" t="s">
        <v>59</v>
      </c>
      <c r="L28">
        <f t="shared" si="8"/>
        <v>0</v>
      </c>
      <c r="M28" s="1" t="s">
        <v>75</v>
      </c>
      <c r="O28">
        <f t="shared" si="9"/>
        <v>0</v>
      </c>
      <c r="P28" s="1" t="s">
        <v>91</v>
      </c>
      <c r="R28">
        <f t="shared" si="10"/>
        <v>0</v>
      </c>
    </row>
    <row r="29" spans="1:18" x14ac:dyDescent="0.25">
      <c r="A29" s="1" t="s">
        <v>12</v>
      </c>
      <c r="B29">
        <v>399.10142079680401</v>
      </c>
      <c r="C29">
        <f t="shared" si="6"/>
        <v>7982.0284159360799</v>
      </c>
      <c r="D29" s="1" t="s">
        <v>28</v>
      </c>
      <c r="G29" s="1" t="s">
        <v>44</v>
      </c>
      <c r="H29">
        <v>510371.494589401</v>
      </c>
      <c r="I29">
        <f t="shared" si="7"/>
        <v>10207429.891788021</v>
      </c>
      <c r="J29" s="1" t="s">
        <v>60</v>
      </c>
      <c r="K29">
        <v>410.54680831104702</v>
      </c>
      <c r="L29">
        <f t="shared" si="8"/>
        <v>8210.9361662209394</v>
      </c>
      <c r="M29" s="1" t="s">
        <v>76</v>
      </c>
      <c r="N29">
        <v>854.87923022030998</v>
      </c>
      <c r="O29">
        <f t="shared" si="9"/>
        <v>17097.584604406198</v>
      </c>
      <c r="P29" s="1" t="s">
        <v>92</v>
      </c>
      <c r="Q29">
        <v>26228.766630574901</v>
      </c>
      <c r="R29">
        <f t="shared" si="10"/>
        <v>524575.33261149807</v>
      </c>
    </row>
    <row r="30" spans="1:18" x14ac:dyDescent="0.25">
      <c r="A30" s="1" t="s">
        <v>13</v>
      </c>
      <c r="B30">
        <v>2567.4786577157302</v>
      </c>
      <c r="C30">
        <f t="shared" si="6"/>
        <v>51349.573154314603</v>
      </c>
      <c r="D30" s="1" t="s">
        <v>29</v>
      </c>
      <c r="G30" s="1" t="s">
        <v>45</v>
      </c>
      <c r="H30">
        <v>5743055.6590769496</v>
      </c>
      <c r="I30">
        <f t="shared" si="7"/>
        <v>114861113.18153898</v>
      </c>
      <c r="J30" s="1" t="s">
        <v>61</v>
      </c>
      <c r="K30">
        <v>712.72123944145301</v>
      </c>
      <c r="L30">
        <f t="shared" si="8"/>
        <v>14254.424788829061</v>
      </c>
      <c r="M30" s="1" t="s">
        <v>77</v>
      </c>
      <c r="N30">
        <v>1059.85683744988</v>
      </c>
      <c r="O30">
        <f t="shared" si="9"/>
        <v>21197.1367489976</v>
      </c>
      <c r="P30" s="1" t="s">
        <v>93</v>
      </c>
      <c r="Q30">
        <v>43372.892369149602</v>
      </c>
      <c r="R30">
        <f t="shared" si="10"/>
        <v>867457.84738299216</v>
      </c>
    </row>
    <row r="31" spans="1:18" x14ac:dyDescent="0.25">
      <c r="A31" s="1" t="s">
        <v>14</v>
      </c>
      <c r="B31">
        <v>39.169279816836898</v>
      </c>
      <c r="C31">
        <f t="shared" si="6"/>
        <v>783.38559633673799</v>
      </c>
      <c r="D31" s="1" t="s">
        <v>30</v>
      </c>
      <c r="G31" s="1" t="s">
        <v>46</v>
      </c>
      <c r="H31">
        <v>191.90567702732801</v>
      </c>
      <c r="I31">
        <f t="shared" si="7"/>
        <v>3838.1135405465602</v>
      </c>
      <c r="J31" s="1" t="s">
        <v>62</v>
      </c>
      <c r="K31">
        <v>71.809616496619697</v>
      </c>
      <c r="L31">
        <f t="shared" si="8"/>
        <v>1436.1923299323939</v>
      </c>
      <c r="M31" s="1" t="s">
        <v>78</v>
      </c>
      <c r="N31">
        <v>113.40882462644601</v>
      </c>
      <c r="O31">
        <f t="shared" si="9"/>
        <v>2268.1764925289199</v>
      </c>
      <c r="P31" s="1" t="s">
        <v>94</v>
      </c>
      <c r="R31">
        <f t="shared" si="10"/>
        <v>0</v>
      </c>
    </row>
    <row r="32" spans="1:18" x14ac:dyDescent="0.25">
      <c r="A32" s="1" t="s">
        <v>15</v>
      </c>
      <c r="B32">
        <v>24.825088023634301</v>
      </c>
      <c r="C32">
        <f t="shared" si="6"/>
        <v>496.50176047268604</v>
      </c>
      <c r="D32" s="1" t="s">
        <v>31</v>
      </c>
      <c r="G32" s="1" t="s">
        <v>47</v>
      </c>
      <c r="I32">
        <f t="shared" si="7"/>
        <v>0</v>
      </c>
      <c r="J32" s="1" t="s">
        <v>63</v>
      </c>
      <c r="K32">
        <v>20.6537135112447</v>
      </c>
      <c r="L32">
        <f t="shared" si="8"/>
        <v>413.07427022489401</v>
      </c>
      <c r="M32" s="1" t="s">
        <v>79</v>
      </c>
      <c r="N32">
        <v>45.426298605631402</v>
      </c>
      <c r="O32">
        <f t="shared" si="9"/>
        <v>908.52597211262798</v>
      </c>
      <c r="P32" s="1" t="s">
        <v>95</v>
      </c>
      <c r="R32">
        <f t="shared" si="10"/>
        <v>0</v>
      </c>
    </row>
    <row r="33" spans="1:18" x14ac:dyDescent="0.25">
      <c r="A33" s="1" t="s">
        <v>16</v>
      </c>
      <c r="C33">
        <f t="shared" si="6"/>
        <v>0</v>
      </c>
      <c r="D33" s="1" t="s">
        <v>32</v>
      </c>
      <c r="G33" s="1" t="s">
        <v>48</v>
      </c>
      <c r="H33">
        <v>42.714638310777602</v>
      </c>
      <c r="I33">
        <f t="shared" si="7"/>
        <v>854.29276621555198</v>
      </c>
      <c r="J33" s="1" t="s">
        <v>64</v>
      </c>
      <c r="L33">
        <f t="shared" si="8"/>
        <v>0</v>
      </c>
      <c r="M33" s="1" t="s">
        <v>80</v>
      </c>
      <c r="N33">
        <v>45.2508043771046</v>
      </c>
      <c r="O33">
        <f t="shared" si="9"/>
        <v>905.0160875420919</v>
      </c>
      <c r="P33" s="1" t="s">
        <v>96</v>
      </c>
      <c r="R33">
        <f t="shared" si="10"/>
        <v>0</v>
      </c>
    </row>
    <row r="34" spans="1:18" x14ac:dyDescent="0.25">
      <c r="A34" s="1" t="s">
        <v>17</v>
      </c>
      <c r="B34">
        <v>14.985128514218999</v>
      </c>
      <c r="C34">
        <f t="shared" si="6"/>
        <v>299.70257028437999</v>
      </c>
      <c r="D34" s="1" t="s">
        <v>33</v>
      </c>
      <c r="G34" s="1" t="s">
        <v>49</v>
      </c>
      <c r="I34">
        <f t="shared" si="7"/>
        <v>0</v>
      </c>
      <c r="J34" s="1" t="s">
        <v>65</v>
      </c>
      <c r="L34">
        <f t="shared" si="8"/>
        <v>0</v>
      </c>
      <c r="M34" s="1" t="s">
        <v>88</v>
      </c>
      <c r="N34">
        <v>40.216909065246099</v>
      </c>
      <c r="O34">
        <f t="shared" si="9"/>
        <v>804.33818130492205</v>
      </c>
      <c r="P34" s="1" t="s">
        <v>98</v>
      </c>
      <c r="Q34">
        <v>90.161060682704601</v>
      </c>
      <c r="R34">
        <f t="shared" si="10"/>
        <v>1803.2212136540918</v>
      </c>
    </row>
    <row r="35" spans="1:18" x14ac:dyDescent="0.25">
      <c r="A35" s="1" t="s">
        <v>18</v>
      </c>
      <c r="B35">
        <v>21.464053352136801</v>
      </c>
      <c r="C35">
        <f t="shared" si="6"/>
        <v>429.28106704273603</v>
      </c>
      <c r="D35" s="1" t="s">
        <v>34</v>
      </c>
      <c r="G35" s="1" t="s">
        <v>50</v>
      </c>
      <c r="H35">
        <v>56.077485278320701</v>
      </c>
      <c r="I35">
        <f t="shared" si="7"/>
        <v>1121.5497055664141</v>
      </c>
      <c r="J35" s="1" t="s">
        <v>66</v>
      </c>
      <c r="K35">
        <v>25.9300370611804</v>
      </c>
      <c r="L35">
        <f t="shared" si="8"/>
        <v>518.600741223608</v>
      </c>
      <c r="M35" s="1" t="s">
        <v>81</v>
      </c>
      <c r="N35">
        <v>101.763667958724</v>
      </c>
      <c r="O35">
        <f t="shared" si="9"/>
        <v>2035.27335917448</v>
      </c>
      <c r="P35" s="1" t="s">
        <v>97</v>
      </c>
      <c r="Q35">
        <v>98.264515620787904</v>
      </c>
      <c r="R35">
        <f t="shared" si="10"/>
        <v>1965.2903124157579</v>
      </c>
    </row>
    <row r="36" spans="1:18" x14ac:dyDescent="0.25">
      <c r="A36" s="1" t="s">
        <v>19</v>
      </c>
      <c r="C36">
        <f t="shared" si="6"/>
        <v>0</v>
      </c>
      <c r="D36" s="1" t="s">
        <v>35</v>
      </c>
      <c r="G36" s="1" t="s">
        <v>51</v>
      </c>
      <c r="I36">
        <f t="shared" si="7"/>
        <v>0</v>
      </c>
      <c r="J36" s="1" t="s">
        <v>67</v>
      </c>
      <c r="L36">
        <f t="shared" si="8"/>
        <v>0</v>
      </c>
      <c r="M36" s="1" t="s">
        <v>82</v>
      </c>
      <c r="N36">
        <v>94.500293983667504</v>
      </c>
      <c r="O36">
        <f t="shared" si="9"/>
        <v>1890.0058796733501</v>
      </c>
      <c r="P36" s="1" t="s">
        <v>99</v>
      </c>
      <c r="Q36">
        <v>119.338633088443</v>
      </c>
      <c r="R36">
        <f t="shared" si="10"/>
        <v>2386.77266176886</v>
      </c>
    </row>
    <row r="37" spans="1:18" x14ac:dyDescent="0.25">
      <c r="A37" s="1" t="s">
        <v>20</v>
      </c>
      <c r="B37">
        <v>2124.7845955580101</v>
      </c>
      <c r="C37">
        <f t="shared" si="6"/>
        <v>42495.691911160204</v>
      </c>
      <c r="D37" s="1" t="s">
        <v>36</v>
      </c>
      <c r="G37" s="1" t="s">
        <v>52</v>
      </c>
      <c r="H37">
        <v>1243471.4718525501</v>
      </c>
      <c r="I37">
        <f t="shared" si="7"/>
        <v>24869429.437051002</v>
      </c>
      <c r="J37" s="1" t="s">
        <v>68</v>
      </c>
      <c r="K37">
        <v>1129.6986394872999</v>
      </c>
      <c r="L37">
        <f t="shared" si="8"/>
        <v>22593.972789746</v>
      </c>
      <c r="M37" s="1" t="s">
        <v>83</v>
      </c>
      <c r="N37">
        <v>439.20553420362199</v>
      </c>
      <c r="O37">
        <f t="shared" si="9"/>
        <v>8784.1106840724406</v>
      </c>
      <c r="P37" s="1" t="s">
        <v>100</v>
      </c>
      <c r="Q37">
        <v>10216.106655363201</v>
      </c>
      <c r="R37">
        <f t="shared" si="10"/>
        <v>204322.133107264</v>
      </c>
    </row>
    <row r="38" spans="1:18" x14ac:dyDescent="0.25">
      <c r="A38" s="1" t="s">
        <v>21</v>
      </c>
      <c r="B38">
        <v>77.167464183023796</v>
      </c>
      <c r="C38">
        <f t="shared" si="6"/>
        <v>1543.349283660476</v>
      </c>
      <c r="D38" s="1" t="s">
        <v>37</v>
      </c>
      <c r="G38" s="1" t="s">
        <v>53</v>
      </c>
      <c r="H38">
        <v>84.197836205857698</v>
      </c>
      <c r="I38">
        <f t="shared" si="7"/>
        <v>1683.956724117154</v>
      </c>
      <c r="J38" s="1" t="s">
        <v>69</v>
      </c>
      <c r="L38">
        <f t="shared" si="8"/>
        <v>0</v>
      </c>
      <c r="M38" s="1" t="s">
        <v>84</v>
      </c>
      <c r="N38">
        <v>17.030921534795102</v>
      </c>
      <c r="O38">
        <f t="shared" si="9"/>
        <v>340.61843069590202</v>
      </c>
      <c r="P38" s="1" t="s">
        <v>101</v>
      </c>
      <c r="Q38">
        <v>79.983805939485606</v>
      </c>
      <c r="R38">
        <f t="shared" si="10"/>
        <v>1599.6761187897123</v>
      </c>
    </row>
    <row r="39" spans="1:18" x14ac:dyDescent="0.25">
      <c r="A39" s="1" t="s">
        <v>22</v>
      </c>
      <c r="B39">
        <v>29.566325977332099</v>
      </c>
      <c r="C39">
        <f t="shared" si="6"/>
        <v>591.32651954664198</v>
      </c>
      <c r="D39" s="1" t="s">
        <v>38</v>
      </c>
      <c r="G39" s="1" t="s">
        <v>54</v>
      </c>
      <c r="H39">
        <v>83.525122780982599</v>
      </c>
      <c r="I39">
        <f t="shared" si="7"/>
        <v>1670.502455619652</v>
      </c>
      <c r="J39" s="1" t="s">
        <v>70</v>
      </c>
      <c r="K39">
        <v>41.259681441240403</v>
      </c>
      <c r="L39">
        <f t="shared" si="8"/>
        <v>825.193628824808</v>
      </c>
      <c r="M39" s="1" t="s">
        <v>85</v>
      </c>
      <c r="N39">
        <v>65.424836416176703</v>
      </c>
      <c r="O39">
        <f t="shared" si="9"/>
        <v>1308.4967283235342</v>
      </c>
      <c r="P39" s="1" t="s">
        <v>102</v>
      </c>
      <c r="Q39">
        <v>102.127457497661</v>
      </c>
      <c r="R39">
        <f t="shared" si="10"/>
        <v>2042.54914995322</v>
      </c>
    </row>
    <row r="40" spans="1:18" x14ac:dyDescent="0.25">
      <c r="A40" s="1" t="s">
        <v>23</v>
      </c>
      <c r="B40">
        <v>975.82269750885405</v>
      </c>
      <c r="C40">
        <f t="shared" si="6"/>
        <v>19516.453950177081</v>
      </c>
      <c r="D40" s="1" t="s">
        <v>39</v>
      </c>
      <c r="E40">
        <v>412.04642363677698</v>
      </c>
      <c r="F40">
        <f>E40*50/2.5</f>
        <v>8240.9284727355389</v>
      </c>
      <c r="G40" s="1" t="s">
        <v>55</v>
      </c>
      <c r="H40">
        <v>9139558.4859704096</v>
      </c>
      <c r="I40">
        <f t="shared" si="7"/>
        <v>182791169.71940821</v>
      </c>
      <c r="J40" s="1" t="s">
        <v>71</v>
      </c>
      <c r="K40">
        <v>8327.3324428650903</v>
      </c>
      <c r="L40">
        <f t="shared" si="8"/>
        <v>166546.6488573018</v>
      </c>
      <c r="M40" s="1" t="s">
        <v>86</v>
      </c>
      <c r="N40">
        <v>764.640318642583</v>
      </c>
      <c r="O40">
        <f t="shared" si="9"/>
        <v>15292.806372851661</v>
      </c>
      <c r="P40" s="1" t="s">
        <v>103</v>
      </c>
      <c r="Q40">
        <v>17975.598006230699</v>
      </c>
      <c r="R40">
        <f t="shared" si="10"/>
        <v>359511.96012461401</v>
      </c>
    </row>
    <row r="41" spans="1:18" x14ac:dyDescent="0.25">
      <c r="A41" s="1" t="s">
        <v>24</v>
      </c>
      <c r="B41">
        <v>1069.1055372332401</v>
      </c>
      <c r="C41">
        <f t="shared" si="6"/>
        <v>21382.110744664802</v>
      </c>
      <c r="D41" s="1" t="s">
        <v>40</v>
      </c>
      <c r="E41">
        <v>23.3533292502877</v>
      </c>
      <c r="F41">
        <f>E41*50/2.5</f>
        <v>467.06658500575406</v>
      </c>
      <c r="G41" s="1" t="s">
        <v>56</v>
      </c>
      <c r="H41">
        <v>436.09993299605497</v>
      </c>
      <c r="I41">
        <f t="shared" si="7"/>
        <v>8721.9986599211006</v>
      </c>
      <c r="J41" s="1" t="s">
        <v>72</v>
      </c>
      <c r="K41">
        <v>309.82842074185999</v>
      </c>
      <c r="L41">
        <f t="shared" si="8"/>
        <v>6196.5684148372002</v>
      </c>
      <c r="M41" s="1" t="s">
        <v>87</v>
      </c>
      <c r="N41">
        <v>176.50833691906999</v>
      </c>
      <c r="O41">
        <f t="shared" si="9"/>
        <v>3530.1667383813997</v>
      </c>
      <c r="P41" s="1" t="s">
        <v>104</v>
      </c>
      <c r="Q41">
        <v>169.94964728230099</v>
      </c>
      <c r="R41">
        <f t="shared" si="10"/>
        <v>3398.9929456460195</v>
      </c>
    </row>
    <row r="44" spans="1:18" ht="18.75" x14ac:dyDescent="0.3">
      <c r="A44" s="2" t="s">
        <v>107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spans="1:18" x14ac:dyDescent="0.25">
      <c r="A45" s="3" t="s">
        <v>0</v>
      </c>
      <c r="B45" s="3"/>
      <c r="C45" s="3"/>
      <c r="D45" s="3" t="s">
        <v>1</v>
      </c>
      <c r="E45" s="3"/>
      <c r="F45" s="3"/>
      <c r="G45" s="3" t="s">
        <v>2</v>
      </c>
      <c r="H45" s="3"/>
      <c r="I45" s="3"/>
      <c r="J45" s="3" t="s">
        <v>3</v>
      </c>
      <c r="K45" s="3"/>
      <c r="L45" s="3"/>
      <c r="M45" s="3" t="s">
        <v>4</v>
      </c>
      <c r="N45" s="3"/>
      <c r="O45" s="3"/>
      <c r="P45" s="3" t="s">
        <v>5</v>
      </c>
      <c r="Q45" s="3"/>
      <c r="R45" s="3"/>
    </row>
    <row r="46" spans="1:18" x14ac:dyDescent="0.25">
      <c r="A46" s="1" t="s">
        <v>6</v>
      </c>
      <c r="B46" s="1" t="s">
        <v>7</v>
      </c>
      <c r="C46" s="1" t="s">
        <v>8</v>
      </c>
      <c r="D46" s="1" t="s">
        <v>6</v>
      </c>
      <c r="E46" s="1" t="s">
        <v>7</v>
      </c>
      <c r="F46" s="1" t="s">
        <v>8</v>
      </c>
      <c r="G46" s="1" t="s">
        <v>6</v>
      </c>
      <c r="H46" s="1" t="s">
        <v>7</v>
      </c>
      <c r="I46" s="1" t="s">
        <v>8</v>
      </c>
      <c r="J46" s="1" t="s">
        <v>6</v>
      </c>
      <c r="K46" s="1" t="s">
        <v>7</v>
      </c>
      <c r="L46" s="1" t="s">
        <v>8</v>
      </c>
      <c r="M46" s="1" t="s">
        <v>6</v>
      </c>
      <c r="N46" s="1" t="s">
        <v>7</v>
      </c>
      <c r="O46" s="1" t="s">
        <v>8</v>
      </c>
      <c r="P46" s="1" t="s">
        <v>6</v>
      </c>
      <c r="Q46" s="1" t="s">
        <v>7</v>
      </c>
      <c r="R46" s="1" t="s">
        <v>8</v>
      </c>
    </row>
    <row r="47" spans="1:18" x14ac:dyDescent="0.25">
      <c r="A47" s="1" t="s">
        <v>9</v>
      </c>
      <c r="B47">
        <v>5.4477710946203697</v>
      </c>
      <c r="C47">
        <f>B47*50/2.5</f>
        <v>108.95542189240739</v>
      </c>
      <c r="D47" s="1" t="s">
        <v>25</v>
      </c>
      <c r="G47" s="1" t="s">
        <v>41</v>
      </c>
      <c r="H47">
        <v>20.5583604957578</v>
      </c>
      <c r="I47">
        <f>H47*50/2.5</f>
        <v>411.16720991515604</v>
      </c>
      <c r="J47" s="1" t="s">
        <v>57</v>
      </c>
      <c r="M47" s="1" t="s">
        <v>73</v>
      </c>
      <c r="N47">
        <v>2266.08108522373</v>
      </c>
      <c r="O47">
        <f>N47*50/2.5</f>
        <v>45321.621704474601</v>
      </c>
      <c r="P47" s="1" t="s">
        <v>89</v>
      </c>
      <c r="Q47">
        <v>62.1022340483362</v>
      </c>
      <c r="R47">
        <f>Q47*50/2.5</f>
        <v>1242.0446809667242</v>
      </c>
    </row>
    <row r="48" spans="1:18" x14ac:dyDescent="0.25">
      <c r="A48" s="1" t="s">
        <v>10</v>
      </c>
      <c r="B48">
        <v>3284.9461703290399</v>
      </c>
      <c r="C48">
        <f t="shared" ref="C48:C62" si="11">B48*50/2.5</f>
        <v>65698.923406580798</v>
      </c>
      <c r="D48" s="1" t="s">
        <v>26</v>
      </c>
      <c r="E48">
        <v>123.75698346778501</v>
      </c>
      <c r="F48">
        <f>E48*50/2.5</f>
        <v>2475.1396693557003</v>
      </c>
      <c r="G48" s="1" t="s">
        <v>42</v>
      </c>
      <c r="H48">
        <v>1076747.82857587</v>
      </c>
      <c r="I48">
        <f t="shared" ref="I48:I62" si="12">H48*50/2.5</f>
        <v>21534956.5715174</v>
      </c>
      <c r="J48" s="1" t="s">
        <v>58</v>
      </c>
      <c r="K48">
        <v>1386.86486165826</v>
      </c>
      <c r="L48">
        <f>K48*50/2.5</f>
        <v>27737.297233165202</v>
      </c>
      <c r="M48" s="1" t="s">
        <v>74</v>
      </c>
      <c r="N48">
        <v>11.9644142444271</v>
      </c>
      <c r="O48">
        <f t="shared" ref="O48:O62" si="13">N48*50/2.5</f>
        <v>239.28828488854202</v>
      </c>
      <c r="P48" s="1" t="s">
        <v>90</v>
      </c>
      <c r="Q48">
        <v>159756.66766420999</v>
      </c>
      <c r="R48">
        <f t="shared" ref="R48:R62" si="14">Q48*50/2.5</f>
        <v>3195133.3532841997</v>
      </c>
    </row>
    <row r="49" spans="1:18" x14ac:dyDescent="0.25">
      <c r="A49" s="1" t="s">
        <v>11</v>
      </c>
      <c r="B49">
        <v>16.9370571514945</v>
      </c>
      <c r="C49">
        <f t="shared" si="11"/>
        <v>338.74114302989</v>
      </c>
      <c r="D49" s="1" t="s">
        <v>27</v>
      </c>
      <c r="F49">
        <f t="shared" ref="F49:F54" si="15">E49*50/2.5</f>
        <v>0</v>
      </c>
      <c r="G49" s="1" t="s">
        <v>43</v>
      </c>
      <c r="H49">
        <v>5.4477710946203697</v>
      </c>
      <c r="I49">
        <f t="shared" si="12"/>
        <v>108.95542189240739</v>
      </c>
      <c r="J49" s="1" t="s">
        <v>59</v>
      </c>
      <c r="K49">
        <v>11.8698104399329</v>
      </c>
      <c r="L49">
        <f>K49*50/2.5</f>
        <v>237.39620879865802</v>
      </c>
      <c r="M49" s="1" t="s">
        <v>75</v>
      </c>
      <c r="O49">
        <f t="shared" si="13"/>
        <v>0</v>
      </c>
      <c r="P49" s="1" t="s">
        <v>91</v>
      </c>
      <c r="R49">
        <f t="shared" si="14"/>
        <v>0</v>
      </c>
    </row>
    <row r="50" spans="1:18" x14ac:dyDescent="0.25">
      <c r="A50" s="1" t="s">
        <v>12</v>
      </c>
      <c r="B50">
        <v>5.4477710946203697</v>
      </c>
      <c r="C50">
        <f t="shared" si="11"/>
        <v>108.95542189240739</v>
      </c>
      <c r="D50" s="1" t="s">
        <v>28</v>
      </c>
      <c r="F50">
        <f t="shared" si="15"/>
        <v>0</v>
      </c>
      <c r="G50" s="1" t="s">
        <v>44</v>
      </c>
      <c r="I50">
        <f t="shared" si="12"/>
        <v>0</v>
      </c>
      <c r="J50" s="1" t="s">
        <v>60</v>
      </c>
      <c r="L50">
        <f t="shared" ref="L50:L62" si="16">K50*50/2.5</f>
        <v>0</v>
      </c>
      <c r="M50" s="1" t="s">
        <v>76</v>
      </c>
      <c r="O50">
        <f t="shared" si="13"/>
        <v>0</v>
      </c>
      <c r="P50" s="1" t="s">
        <v>92</v>
      </c>
      <c r="Q50">
        <v>36.368887122106102</v>
      </c>
      <c r="R50">
        <f t="shared" si="14"/>
        <v>727.3777424421221</v>
      </c>
    </row>
    <row r="51" spans="1:18" x14ac:dyDescent="0.25">
      <c r="A51" s="1" t="s">
        <v>13</v>
      </c>
      <c r="B51">
        <v>5.4477710946203697</v>
      </c>
      <c r="C51">
        <f t="shared" si="11"/>
        <v>108.95542189240739</v>
      </c>
      <c r="D51" s="1" t="s">
        <v>29</v>
      </c>
      <c r="F51">
        <f t="shared" si="15"/>
        <v>0</v>
      </c>
      <c r="G51" s="1" t="s">
        <v>45</v>
      </c>
      <c r="I51">
        <f t="shared" si="12"/>
        <v>0</v>
      </c>
      <c r="J51" s="1" t="s">
        <v>61</v>
      </c>
      <c r="L51">
        <f t="shared" si="16"/>
        <v>0</v>
      </c>
      <c r="M51" s="1" t="s">
        <v>77</v>
      </c>
      <c r="O51">
        <f t="shared" si="13"/>
        <v>0</v>
      </c>
      <c r="P51" s="1" t="s">
        <v>93</v>
      </c>
      <c r="Q51">
        <v>50.265801007213497</v>
      </c>
      <c r="R51">
        <f t="shared" si="14"/>
        <v>1005.3160201442699</v>
      </c>
    </row>
    <row r="52" spans="1:18" x14ac:dyDescent="0.25">
      <c r="A52" s="1" t="s">
        <v>14</v>
      </c>
      <c r="B52">
        <v>5.4477710946203697</v>
      </c>
      <c r="C52">
        <f t="shared" si="11"/>
        <v>108.95542189240739</v>
      </c>
      <c r="D52" s="1" t="s">
        <v>30</v>
      </c>
      <c r="F52">
        <f t="shared" si="15"/>
        <v>0</v>
      </c>
      <c r="G52" s="1" t="s">
        <v>46</v>
      </c>
      <c r="I52">
        <f t="shared" si="12"/>
        <v>0</v>
      </c>
      <c r="J52" s="1" t="s">
        <v>62</v>
      </c>
      <c r="L52">
        <f t="shared" si="16"/>
        <v>0</v>
      </c>
      <c r="M52" s="1" t="s">
        <v>78</v>
      </c>
      <c r="O52">
        <f t="shared" si="13"/>
        <v>0</v>
      </c>
      <c r="P52" s="1" t="s">
        <v>94</v>
      </c>
      <c r="Q52">
        <v>57.858125608460398</v>
      </c>
      <c r="R52">
        <f t="shared" si="14"/>
        <v>1157.162512169208</v>
      </c>
    </row>
    <row r="53" spans="1:18" x14ac:dyDescent="0.25">
      <c r="A53" s="1" t="s">
        <v>15</v>
      </c>
      <c r="B53">
        <v>14.051462996476801</v>
      </c>
      <c r="C53">
        <f t="shared" si="11"/>
        <v>281.02925992953601</v>
      </c>
      <c r="D53" s="1" t="s">
        <v>31</v>
      </c>
      <c r="F53">
        <f t="shared" si="15"/>
        <v>0</v>
      </c>
      <c r="G53" s="1" t="s">
        <v>47</v>
      </c>
      <c r="I53">
        <f t="shared" si="12"/>
        <v>0</v>
      </c>
      <c r="J53" s="1" t="s">
        <v>63</v>
      </c>
      <c r="L53">
        <f t="shared" si="16"/>
        <v>0</v>
      </c>
      <c r="M53" s="1" t="s">
        <v>79</v>
      </c>
      <c r="O53">
        <f t="shared" si="13"/>
        <v>0</v>
      </c>
      <c r="P53" s="1" t="s">
        <v>95</v>
      </c>
      <c r="Q53">
        <v>40.972830003541802</v>
      </c>
      <c r="R53">
        <f t="shared" si="14"/>
        <v>819.45660007083609</v>
      </c>
    </row>
    <row r="54" spans="1:18" x14ac:dyDescent="0.25">
      <c r="A54" s="1" t="s">
        <v>16</v>
      </c>
      <c r="B54">
        <v>29102.732701975299</v>
      </c>
      <c r="C54">
        <f t="shared" si="11"/>
        <v>582054.65403950599</v>
      </c>
      <c r="D54" s="1" t="s">
        <v>32</v>
      </c>
      <c r="E54">
        <v>531.35435081103105</v>
      </c>
      <c r="F54">
        <f t="shared" si="15"/>
        <v>10627.087016220621</v>
      </c>
      <c r="G54" s="1" t="s">
        <v>48</v>
      </c>
      <c r="H54">
        <v>32225.006877679902</v>
      </c>
      <c r="I54">
        <f t="shared" si="12"/>
        <v>644500.13755359803</v>
      </c>
      <c r="J54" s="1" t="s">
        <v>64</v>
      </c>
      <c r="K54">
        <v>2080.8927209399099</v>
      </c>
      <c r="L54">
        <f t="shared" si="16"/>
        <v>41617.854418798197</v>
      </c>
      <c r="M54" s="1" t="s">
        <v>80</v>
      </c>
      <c r="O54">
        <f t="shared" si="13"/>
        <v>0</v>
      </c>
      <c r="P54" s="1" t="s">
        <v>96</v>
      </c>
      <c r="Q54">
        <v>152872.791785443</v>
      </c>
      <c r="R54">
        <f t="shared" si="14"/>
        <v>3057455.8357088598</v>
      </c>
    </row>
    <row r="55" spans="1:18" x14ac:dyDescent="0.25">
      <c r="A55" s="1" t="s">
        <v>17</v>
      </c>
      <c r="B55">
        <v>179.196578324211</v>
      </c>
      <c r="C55">
        <f t="shared" si="11"/>
        <v>3583.9315664842202</v>
      </c>
      <c r="D55" s="1" t="s">
        <v>33</v>
      </c>
      <c r="G55" s="1" t="s">
        <v>49</v>
      </c>
      <c r="H55">
        <v>519822.35937505198</v>
      </c>
      <c r="I55">
        <f t="shared" si="12"/>
        <v>10396447.187501039</v>
      </c>
      <c r="J55" s="1" t="s">
        <v>65</v>
      </c>
      <c r="K55">
        <v>660.08884947089598</v>
      </c>
      <c r="L55">
        <f t="shared" si="16"/>
        <v>13201.776989417918</v>
      </c>
      <c r="M55" s="1" t="s">
        <v>88</v>
      </c>
      <c r="N55">
        <v>422.32554939985499</v>
      </c>
      <c r="O55">
        <f t="shared" si="13"/>
        <v>8446.5109879971005</v>
      </c>
      <c r="P55" s="1" t="s">
        <v>98</v>
      </c>
      <c r="Q55">
        <v>35457.231621382401</v>
      </c>
      <c r="R55">
        <f t="shared" si="14"/>
        <v>709144.63242764794</v>
      </c>
    </row>
    <row r="56" spans="1:18" x14ac:dyDescent="0.25">
      <c r="A56" s="1" t="s">
        <v>18</v>
      </c>
      <c r="B56">
        <v>27.350402761095999</v>
      </c>
      <c r="C56">
        <f t="shared" si="11"/>
        <v>547.0080552219199</v>
      </c>
      <c r="D56" s="1" t="s">
        <v>34</v>
      </c>
      <c r="G56" s="1" t="s">
        <v>50</v>
      </c>
      <c r="H56">
        <v>31.648412498154201</v>
      </c>
      <c r="I56">
        <f t="shared" si="12"/>
        <v>632.96824996308408</v>
      </c>
      <c r="J56" s="1" t="s">
        <v>66</v>
      </c>
      <c r="K56">
        <v>27.037712153220198</v>
      </c>
      <c r="L56">
        <f t="shared" si="16"/>
        <v>540.75424306440402</v>
      </c>
      <c r="M56" s="1" t="s">
        <v>81</v>
      </c>
      <c r="N56">
        <v>37.589427250345999</v>
      </c>
      <c r="O56">
        <f t="shared" si="13"/>
        <v>751.78854500692</v>
      </c>
      <c r="P56" s="1" t="s">
        <v>97</v>
      </c>
      <c r="Q56">
        <v>68.742638654833996</v>
      </c>
      <c r="R56">
        <f t="shared" si="14"/>
        <v>1374.85277309668</v>
      </c>
    </row>
    <row r="57" spans="1:18" x14ac:dyDescent="0.25">
      <c r="A57" s="1" t="s">
        <v>19</v>
      </c>
      <c r="B57">
        <v>10946.988293058201</v>
      </c>
      <c r="C57">
        <f t="shared" si="11"/>
        <v>218939.76586116402</v>
      </c>
      <c r="D57" s="1" t="s">
        <v>35</v>
      </c>
      <c r="G57" s="1" t="s">
        <v>51</v>
      </c>
      <c r="H57">
        <v>1230319.2509673</v>
      </c>
      <c r="I57">
        <f t="shared" si="12"/>
        <v>24606385.019346002</v>
      </c>
      <c r="J57" s="1" t="s">
        <v>67</v>
      </c>
      <c r="K57">
        <v>2868.9408528702002</v>
      </c>
      <c r="L57">
        <f t="shared" si="16"/>
        <v>57378.817057404005</v>
      </c>
      <c r="M57" s="1" t="s">
        <v>82</v>
      </c>
      <c r="N57">
        <v>6148.6057777310598</v>
      </c>
      <c r="O57">
        <f t="shared" si="13"/>
        <v>122972.11555462118</v>
      </c>
      <c r="P57" s="1" t="s">
        <v>99</v>
      </c>
      <c r="Q57">
        <v>447333.51125229697</v>
      </c>
      <c r="R57">
        <f t="shared" si="14"/>
        <v>8946670.225045938</v>
      </c>
    </row>
    <row r="58" spans="1:18" x14ac:dyDescent="0.25">
      <c r="A58" s="1" t="s">
        <v>20</v>
      </c>
      <c r="B58">
        <v>638.135423953908</v>
      </c>
      <c r="C58">
        <f t="shared" si="11"/>
        <v>12762.708479078161</v>
      </c>
      <c r="D58" s="1" t="s">
        <v>36</v>
      </c>
      <c r="G58" s="1" t="s">
        <v>52</v>
      </c>
      <c r="H58">
        <v>1635194.7699492001</v>
      </c>
      <c r="I58">
        <f t="shared" si="12"/>
        <v>32703895.398984004</v>
      </c>
      <c r="J58" s="1" t="s">
        <v>68</v>
      </c>
      <c r="K58">
        <v>146.34019156982299</v>
      </c>
      <c r="L58">
        <f t="shared" si="16"/>
        <v>2926.8038313964598</v>
      </c>
      <c r="M58" s="1" t="s">
        <v>83</v>
      </c>
      <c r="N58">
        <v>682.34638252757804</v>
      </c>
      <c r="O58">
        <f t="shared" si="13"/>
        <v>13646.927650551563</v>
      </c>
      <c r="P58" s="1" t="s">
        <v>100</v>
      </c>
      <c r="Q58">
        <v>134997.70729044199</v>
      </c>
      <c r="R58">
        <f t="shared" si="14"/>
        <v>2699954.1458088397</v>
      </c>
    </row>
    <row r="59" spans="1:18" x14ac:dyDescent="0.25">
      <c r="A59" s="1" t="s">
        <v>21</v>
      </c>
      <c r="B59">
        <v>1370.3408064739201</v>
      </c>
      <c r="C59">
        <f t="shared" si="11"/>
        <v>27406.816129478404</v>
      </c>
      <c r="D59" s="1" t="s">
        <v>37</v>
      </c>
      <c r="G59" s="1" t="s">
        <v>53</v>
      </c>
      <c r="H59">
        <v>3039653.6585196098</v>
      </c>
      <c r="I59">
        <f t="shared" si="12"/>
        <v>60793073.170392193</v>
      </c>
      <c r="J59" s="1" t="s">
        <v>69</v>
      </c>
      <c r="K59">
        <v>1279.78543955692</v>
      </c>
      <c r="L59">
        <f t="shared" si="16"/>
        <v>25595.708791138401</v>
      </c>
      <c r="M59" s="1" t="s">
        <v>84</v>
      </c>
      <c r="N59">
        <v>11136.691107910699</v>
      </c>
      <c r="O59">
        <f t="shared" si="13"/>
        <v>222733.822158214</v>
      </c>
      <c r="P59" s="1" t="s">
        <v>101</v>
      </c>
      <c r="Q59">
        <v>1052159.2269991001</v>
      </c>
      <c r="R59">
        <f t="shared" si="14"/>
        <v>21043184.539981999</v>
      </c>
    </row>
    <row r="60" spans="1:18" x14ac:dyDescent="0.25">
      <c r="A60" s="1" t="s">
        <v>22</v>
      </c>
      <c r="B60">
        <v>54.325603584745799</v>
      </c>
      <c r="C60">
        <f t="shared" si="11"/>
        <v>1086.5120716949159</v>
      </c>
      <c r="D60" s="1" t="s">
        <v>38</v>
      </c>
      <c r="G60" s="1" t="s">
        <v>54</v>
      </c>
      <c r="H60">
        <v>78.555514484014296</v>
      </c>
      <c r="I60">
        <f t="shared" si="12"/>
        <v>1571.1102896802859</v>
      </c>
      <c r="J60" s="1" t="s">
        <v>70</v>
      </c>
      <c r="K60">
        <v>30.8662864625433</v>
      </c>
      <c r="L60">
        <f t="shared" si="16"/>
        <v>617.32572925086595</v>
      </c>
      <c r="M60" s="1" t="s">
        <v>85</v>
      </c>
      <c r="N60">
        <v>73.825309207882597</v>
      </c>
      <c r="O60">
        <f t="shared" si="13"/>
        <v>1476.5061841576521</v>
      </c>
      <c r="P60" s="1" t="s">
        <v>102</v>
      </c>
      <c r="Q60">
        <v>596.50620124126999</v>
      </c>
      <c r="R60">
        <f t="shared" si="14"/>
        <v>11930.1240248254</v>
      </c>
    </row>
    <row r="61" spans="1:18" x14ac:dyDescent="0.25">
      <c r="A61" s="1" t="s">
        <v>23</v>
      </c>
      <c r="B61">
        <v>25.651324694974701</v>
      </c>
      <c r="C61">
        <f t="shared" si="11"/>
        <v>513.02649389949397</v>
      </c>
      <c r="D61" s="1" t="s">
        <v>39</v>
      </c>
      <c r="G61" s="1" t="s">
        <v>55</v>
      </c>
      <c r="H61">
        <v>121.110827500615</v>
      </c>
      <c r="I61">
        <f t="shared" si="12"/>
        <v>2422.2165500123001</v>
      </c>
      <c r="J61" s="1" t="s">
        <v>71</v>
      </c>
      <c r="K61">
        <v>39.724074909405999</v>
      </c>
      <c r="L61">
        <f t="shared" si="16"/>
        <v>794.48149818811999</v>
      </c>
      <c r="M61" s="1" t="s">
        <v>86</v>
      </c>
      <c r="N61">
        <v>76.362022836971207</v>
      </c>
      <c r="O61">
        <f t="shared" si="13"/>
        <v>1527.2404567394242</v>
      </c>
      <c r="P61" s="1" t="s">
        <v>103</v>
      </c>
      <c r="Q61">
        <v>175.08767427945</v>
      </c>
      <c r="R61">
        <f t="shared" si="14"/>
        <v>3501.7534855889999</v>
      </c>
    </row>
    <row r="62" spans="1:18" x14ac:dyDescent="0.25">
      <c r="A62" s="1" t="s">
        <v>24</v>
      </c>
      <c r="B62">
        <v>27.1046117776819</v>
      </c>
      <c r="C62">
        <f t="shared" si="11"/>
        <v>542.09223555363792</v>
      </c>
      <c r="D62" s="1" t="s">
        <v>40</v>
      </c>
      <c r="G62" s="1" t="s">
        <v>56</v>
      </c>
      <c r="H62">
        <v>38.198574126522999</v>
      </c>
      <c r="I62">
        <f t="shared" si="12"/>
        <v>763.97148253045998</v>
      </c>
      <c r="J62" s="1" t="s">
        <v>72</v>
      </c>
      <c r="K62">
        <v>20.815295946004198</v>
      </c>
      <c r="L62">
        <f t="shared" si="16"/>
        <v>416.30591892008397</v>
      </c>
      <c r="M62" s="1" t="s">
        <v>87</v>
      </c>
      <c r="N62">
        <v>53.1432500355195</v>
      </c>
      <c r="O62">
        <f t="shared" si="13"/>
        <v>1062.8650007103902</v>
      </c>
      <c r="P62" s="1" t="s">
        <v>104</v>
      </c>
      <c r="Q62">
        <v>97.713768425049494</v>
      </c>
      <c r="R62">
        <f t="shared" si="14"/>
        <v>1954.2753685009898</v>
      </c>
    </row>
  </sheetData>
  <mergeCells count="21">
    <mergeCell ref="A44:R44"/>
    <mergeCell ref="A45:C45"/>
    <mergeCell ref="D45:F45"/>
    <mergeCell ref="G45:I45"/>
    <mergeCell ref="J45:L45"/>
    <mergeCell ref="M45:O45"/>
    <mergeCell ref="P45:R45"/>
    <mergeCell ref="A23:R23"/>
    <mergeCell ref="A24:C24"/>
    <mergeCell ref="D24:F24"/>
    <mergeCell ref="G24:I24"/>
    <mergeCell ref="J24:L24"/>
    <mergeCell ref="M24:O24"/>
    <mergeCell ref="P24:R24"/>
    <mergeCell ref="A1:R1"/>
    <mergeCell ref="A2:C2"/>
    <mergeCell ref="D2:F2"/>
    <mergeCell ref="G2:I2"/>
    <mergeCell ref="J2:L2"/>
    <mergeCell ref="M2:O2"/>
    <mergeCell ref="P2:R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7"/>
  <sheetViews>
    <sheetView topLeftCell="A113" workbookViewId="0">
      <selection activeCell="W7" sqref="W7"/>
    </sheetView>
  </sheetViews>
  <sheetFormatPr defaultRowHeight="15" x14ac:dyDescent="0.25"/>
  <sheetData>
    <row r="1" spans="1:18" ht="18.75" x14ac:dyDescent="0.3">
      <c r="A1" s="2" t="s">
        <v>224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25">
      <c r="A2" s="3" t="s">
        <v>0</v>
      </c>
      <c r="B2" s="3"/>
      <c r="C2" s="3"/>
      <c r="D2" s="3" t="s">
        <v>1</v>
      </c>
      <c r="E2" s="3"/>
      <c r="F2" s="3"/>
      <c r="G2" s="3" t="s">
        <v>2</v>
      </c>
      <c r="H2" s="3"/>
      <c r="I2" s="3"/>
      <c r="J2" s="3" t="s">
        <v>3</v>
      </c>
      <c r="K2" s="3"/>
      <c r="L2" s="3"/>
      <c r="M2" s="3" t="s">
        <v>4</v>
      </c>
      <c r="N2" s="3"/>
      <c r="O2" s="3"/>
      <c r="P2" s="3" t="s">
        <v>5</v>
      </c>
      <c r="Q2" s="3"/>
      <c r="R2" s="3"/>
    </row>
    <row r="3" spans="1:18" x14ac:dyDescent="0.25">
      <c r="A3" s="1" t="s">
        <v>6</v>
      </c>
      <c r="B3" s="1" t="s">
        <v>7</v>
      </c>
      <c r="C3" s="1" t="s">
        <v>8</v>
      </c>
      <c r="D3" s="1" t="s">
        <v>6</v>
      </c>
      <c r="E3" s="1" t="s">
        <v>7</v>
      </c>
      <c r="F3" s="1" t="s">
        <v>8</v>
      </c>
      <c r="G3" s="1" t="s">
        <v>6</v>
      </c>
      <c r="H3" s="1" t="s">
        <v>7</v>
      </c>
      <c r="I3" s="1" t="s">
        <v>8</v>
      </c>
      <c r="J3" s="1" t="s">
        <v>6</v>
      </c>
      <c r="K3" s="1" t="s">
        <v>7</v>
      </c>
      <c r="L3" s="1" t="s">
        <v>8</v>
      </c>
      <c r="M3" s="1" t="s">
        <v>6</v>
      </c>
      <c r="N3" s="1" t="s">
        <v>7</v>
      </c>
      <c r="O3" s="1" t="s">
        <v>8</v>
      </c>
      <c r="P3" s="1" t="s">
        <v>6</v>
      </c>
      <c r="Q3" s="1" t="s">
        <v>7</v>
      </c>
      <c r="R3" s="1" t="s">
        <v>8</v>
      </c>
    </row>
    <row r="4" spans="1:18" x14ac:dyDescent="0.25">
      <c r="A4" s="1" t="s">
        <v>9</v>
      </c>
      <c r="B4">
        <v>0</v>
      </c>
      <c r="C4">
        <f>B4*50/2.5</f>
        <v>0</v>
      </c>
      <c r="D4" s="1" t="s">
        <v>25</v>
      </c>
      <c r="E4">
        <v>0</v>
      </c>
      <c r="F4">
        <f>E4*50/2.5</f>
        <v>0</v>
      </c>
      <c r="G4" s="1" t="s">
        <v>41</v>
      </c>
      <c r="H4">
        <v>0</v>
      </c>
      <c r="I4">
        <f>H4*50/2.5</f>
        <v>0</v>
      </c>
      <c r="J4" s="1" t="s">
        <v>57</v>
      </c>
      <c r="K4">
        <v>20.000318622513198</v>
      </c>
      <c r="L4">
        <f>K4*50/2.5</f>
        <v>400.00637245026394</v>
      </c>
      <c r="M4" s="1" t="s">
        <v>73</v>
      </c>
      <c r="N4">
        <v>0</v>
      </c>
      <c r="O4">
        <f>N4*50/2.5</f>
        <v>0</v>
      </c>
      <c r="P4" s="1" t="s">
        <v>89</v>
      </c>
      <c r="Q4">
        <v>0</v>
      </c>
      <c r="R4">
        <f>Q4*50/2.5</f>
        <v>0</v>
      </c>
    </row>
    <row r="5" spans="1:18" x14ac:dyDescent="0.25">
      <c r="A5" s="1" t="s">
        <v>10</v>
      </c>
      <c r="B5">
        <v>0</v>
      </c>
      <c r="C5">
        <f t="shared" ref="C5:C18" si="0">B5*50/2.5</f>
        <v>0</v>
      </c>
      <c r="D5" s="1" t="s">
        <v>26</v>
      </c>
      <c r="E5">
        <v>0</v>
      </c>
      <c r="F5">
        <f t="shared" ref="F5:F19" si="1">E5*50/2.5</f>
        <v>0</v>
      </c>
      <c r="G5" s="1" t="s">
        <v>42</v>
      </c>
      <c r="H5">
        <v>2214771.95354906</v>
      </c>
      <c r="I5">
        <f t="shared" ref="I5:I19" si="2">H5*50/2.5</f>
        <v>44295439.070981197</v>
      </c>
      <c r="J5" s="1" t="s">
        <v>58</v>
      </c>
      <c r="K5">
        <v>38.735057089521199</v>
      </c>
      <c r="L5">
        <f t="shared" ref="L5:L19" si="3">K5*50/2.5</f>
        <v>774.70114179042389</v>
      </c>
      <c r="M5" s="1" t="s">
        <v>74</v>
      </c>
      <c r="N5">
        <v>9.3060275546241407</v>
      </c>
      <c r="O5">
        <f t="shared" ref="O5:O19" si="4">N5*50/2.5</f>
        <v>186.1205510924828</v>
      </c>
      <c r="P5" s="1" t="s">
        <v>90</v>
      </c>
      <c r="Q5">
        <v>40.810721254763202</v>
      </c>
      <c r="R5">
        <f t="shared" ref="R5:R19" si="5">Q5*50/2.5</f>
        <v>816.214425095264</v>
      </c>
    </row>
    <row r="6" spans="1:18" x14ac:dyDescent="0.25">
      <c r="A6" s="1" t="s">
        <v>11</v>
      </c>
      <c r="B6">
        <v>72.779203631296696</v>
      </c>
      <c r="C6">
        <f t="shared" si="0"/>
        <v>1455.5840726259339</v>
      </c>
      <c r="D6" s="1" t="s">
        <v>27</v>
      </c>
      <c r="E6">
        <v>285.997901942677</v>
      </c>
      <c r="F6">
        <f t="shared" si="1"/>
        <v>5719.9580388535405</v>
      </c>
      <c r="G6" s="1" t="s">
        <v>43</v>
      </c>
      <c r="H6">
        <v>4565854.4116892302</v>
      </c>
      <c r="I6">
        <f t="shared" si="2"/>
        <v>91317088.233784601</v>
      </c>
      <c r="J6" s="1" t="s">
        <v>59</v>
      </c>
      <c r="K6">
        <v>1239.4296779685201</v>
      </c>
      <c r="L6">
        <f t="shared" si="3"/>
        <v>24788.593559370402</v>
      </c>
      <c r="M6" s="1" t="s">
        <v>75</v>
      </c>
      <c r="N6">
        <v>874.48550704262402</v>
      </c>
      <c r="O6">
        <f t="shared" si="4"/>
        <v>17489.710140852483</v>
      </c>
      <c r="P6" s="1" t="s">
        <v>91</v>
      </c>
      <c r="Q6">
        <v>17000.306033568599</v>
      </c>
      <c r="R6">
        <f t="shared" si="5"/>
        <v>340006.12067137199</v>
      </c>
    </row>
    <row r="7" spans="1:18" x14ac:dyDescent="0.25">
      <c r="A7" s="1" t="s">
        <v>12</v>
      </c>
      <c r="B7">
        <v>26.5516413931763</v>
      </c>
      <c r="C7">
        <f t="shared" si="0"/>
        <v>531.03282786352599</v>
      </c>
      <c r="D7" s="1" t="s">
        <v>28</v>
      </c>
      <c r="E7">
        <v>0</v>
      </c>
      <c r="F7">
        <f t="shared" si="1"/>
        <v>0</v>
      </c>
      <c r="G7" s="1" t="s">
        <v>44</v>
      </c>
      <c r="H7">
        <v>71.662789167253095</v>
      </c>
      <c r="I7">
        <f t="shared" si="2"/>
        <v>1433.2557833450619</v>
      </c>
      <c r="J7" s="1" t="s">
        <v>60</v>
      </c>
      <c r="K7">
        <v>9.3060275546241407</v>
      </c>
      <c r="L7">
        <f t="shared" si="3"/>
        <v>186.1205510924828</v>
      </c>
      <c r="M7" s="1" t="s">
        <v>76</v>
      </c>
      <c r="N7">
        <v>24.111441840938902</v>
      </c>
      <c r="O7">
        <f t="shared" si="4"/>
        <v>482.22883681877801</v>
      </c>
      <c r="P7" s="1" t="s">
        <v>92</v>
      </c>
      <c r="Q7">
        <v>0</v>
      </c>
      <c r="R7">
        <f t="shared" si="5"/>
        <v>0</v>
      </c>
    </row>
    <row r="8" spans="1:18" x14ac:dyDescent="0.25">
      <c r="A8" s="1" t="s">
        <v>13</v>
      </c>
      <c r="B8">
        <v>27.154215173213501</v>
      </c>
      <c r="C8">
        <f t="shared" si="0"/>
        <v>543.08430346427008</v>
      </c>
      <c r="D8" s="1" t="s">
        <v>29</v>
      </c>
      <c r="E8">
        <v>0</v>
      </c>
      <c r="F8">
        <f t="shared" si="1"/>
        <v>0</v>
      </c>
      <c r="G8" s="1" t="s">
        <v>45</v>
      </c>
      <c r="H8">
        <v>0</v>
      </c>
      <c r="I8">
        <f t="shared" si="2"/>
        <v>0</v>
      </c>
      <c r="J8" s="1" t="s">
        <v>61</v>
      </c>
      <c r="K8">
        <v>0</v>
      </c>
      <c r="L8">
        <f t="shared" si="3"/>
        <v>0</v>
      </c>
      <c r="M8" s="1" t="s">
        <v>77</v>
      </c>
      <c r="N8">
        <v>0</v>
      </c>
      <c r="O8">
        <f t="shared" si="4"/>
        <v>0</v>
      </c>
      <c r="P8" s="1" t="s">
        <v>93</v>
      </c>
      <c r="Q8">
        <v>0</v>
      </c>
      <c r="R8">
        <f t="shared" si="5"/>
        <v>0</v>
      </c>
    </row>
    <row r="9" spans="1:18" x14ac:dyDescent="0.25">
      <c r="A9" s="1" t="s">
        <v>14</v>
      </c>
      <c r="B9">
        <v>15.568156656218701</v>
      </c>
      <c r="C9">
        <f t="shared" si="0"/>
        <v>311.36313312437403</v>
      </c>
      <c r="D9" s="1" t="s">
        <v>30</v>
      </c>
      <c r="E9">
        <v>0</v>
      </c>
      <c r="F9">
        <f t="shared" si="1"/>
        <v>0</v>
      </c>
      <c r="G9" s="1" t="s">
        <v>46</v>
      </c>
      <c r="H9">
        <v>592961.12497804</v>
      </c>
      <c r="I9">
        <f t="shared" si="2"/>
        <v>11859222.499560799</v>
      </c>
      <c r="J9" s="1" t="s">
        <v>62</v>
      </c>
      <c r="K9">
        <v>16.737763407977699</v>
      </c>
      <c r="L9">
        <f t="shared" si="3"/>
        <v>334.75526815955402</v>
      </c>
      <c r="M9" s="1" t="s">
        <v>78</v>
      </c>
      <c r="N9">
        <v>23.207578099974199</v>
      </c>
      <c r="O9">
        <f t="shared" si="4"/>
        <v>464.15156199948399</v>
      </c>
      <c r="P9" s="1" t="s">
        <v>94</v>
      </c>
      <c r="Q9">
        <v>200.96177454286399</v>
      </c>
      <c r="R9">
        <f t="shared" si="5"/>
        <v>4019.2354908572802</v>
      </c>
    </row>
    <row r="10" spans="1:18" x14ac:dyDescent="0.25">
      <c r="A10" s="1" t="s">
        <v>15</v>
      </c>
      <c r="B10">
        <v>20.278040513434</v>
      </c>
      <c r="C10">
        <f t="shared" si="0"/>
        <v>405.56081026868003</v>
      </c>
      <c r="D10" s="1" t="s">
        <v>31</v>
      </c>
      <c r="E10">
        <v>0</v>
      </c>
      <c r="F10">
        <f t="shared" si="1"/>
        <v>0</v>
      </c>
      <c r="G10" s="1" t="s">
        <v>47</v>
      </c>
      <c r="H10">
        <v>190273.363465103</v>
      </c>
      <c r="I10">
        <f t="shared" si="2"/>
        <v>3805467.2693020599</v>
      </c>
      <c r="J10" s="1" t="s">
        <v>63</v>
      </c>
      <c r="K10">
        <v>9.3060275546241407</v>
      </c>
      <c r="L10">
        <f t="shared" si="3"/>
        <v>186.1205510924828</v>
      </c>
      <c r="M10" s="1" t="s">
        <v>79</v>
      </c>
      <c r="N10">
        <v>0</v>
      </c>
      <c r="O10">
        <f t="shared" si="4"/>
        <v>0</v>
      </c>
      <c r="P10" s="1" t="s">
        <v>95</v>
      </c>
      <c r="Q10">
        <v>0</v>
      </c>
      <c r="R10">
        <f t="shared" si="5"/>
        <v>0</v>
      </c>
    </row>
    <row r="11" spans="1:18" x14ac:dyDescent="0.25">
      <c r="A11" s="1" t="s">
        <v>16</v>
      </c>
      <c r="B11">
        <v>47.381117413454</v>
      </c>
      <c r="C11">
        <f t="shared" si="0"/>
        <v>947.62234826908002</v>
      </c>
      <c r="D11" s="1" t="s">
        <v>32</v>
      </c>
      <c r="E11">
        <v>0</v>
      </c>
      <c r="F11">
        <f t="shared" si="1"/>
        <v>0</v>
      </c>
      <c r="G11" s="1" t="s">
        <v>48</v>
      </c>
      <c r="H11">
        <v>1812116.2228499399</v>
      </c>
      <c r="I11">
        <f t="shared" si="2"/>
        <v>36242324.456998803</v>
      </c>
      <c r="J11" s="1" t="s">
        <v>64</v>
      </c>
      <c r="K11">
        <v>169.83952827751401</v>
      </c>
      <c r="L11">
        <f t="shared" si="3"/>
        <v>3396.79056555028</v>
      </c>
      <c r="M11" s="1" t="s">
        <v>80</v>
      </c>
      <c r="N11">
        <v>52.660004495396699</v>
      </c>
      <c r="O11">
        <f t="shared" si="4"/>
        <v>1053.2000899079339</v>
      </c>
      <c r="P11" s="1" t="s">
        <v>96</v>
      </c>
      <c r="Q11">
        <v>5479.00145590378</v>
      </c>
      <c r="R11">
        <f t="shared" si="5"/>
        <v>109580.02911807559</v>
      </c>
    </row>
    <row r="12" spans="1:18" x14ac:dyDescent="0.25">
      <c r="A12" s="1" t="s">
        <v>17</v>
      </c>
      <c r="B12">
        <v>11.041828426351</v>
      </c>
      <c r="C12">
        <f t="shared" si="0"/>
        <v>220.83656852701998</v>
      </c>
      <c r="D12" s="1" t="s">
        <v>33</v>
      </c>
      <c r="E12">
        <v>0</v>
      </c>
      <c r="F12">
        <f t="shared" si="1"/>
        <v>0</v>
      </c>
      <c r="G12" s="1" t="s">
        <v>49</v>
      </c>
      <c r="H12">
        <v>0</v>
      </c>
      <c r="I12">
        <f t="shared" si="2"/>
        <v>0</v>
      </c>
      <c r="J12" s="1" t="s">
        <v>65</v>
      </c>
      <c r="K12">
        <v>11.6320069024306</v>
      </c>
      <c r="L12">
        <f t="shared" si="3"/>
        <v>232.64013804861202</v>
      </c>
      <c r="M12" s="1" t="s">
        <v>88</v>
      </c>
      <c r="N12">
        <v>0</v>
      </c>
      <c r="O12">
        <f t="shared" si="4"/>
        <v>0</v>
      </c>
      <c r="P12" s="1" t="s">
        <v>98</v>
      </c>
      <c r="Q12">
        <v>0</v>
      </c>
      <c r="R12">
        <f>Q12*50/2.5</f>
        <v>0</v>
      </c>
    </row>
    <row r="13" spans="1:18" x14ac:dyDescent="0.25">
      <c r="A13" s="1" t="s">
        <v>18</v>
      </c>
      <c r="B13">
        <v>16.707149152613798</v>
      </c>
      <c r="C13">
        <f t="shared" si="0"/>
        <v>334.14298305227601</v>
      </c>
      <c r="D13" s="1" t="s">
        <v>34</v>
      </c>
      <c r="E13">
        <v>0</v>
      </c>
      <c r="F13">
        <f t="shared" si="1"/>
        <v>0</v>
      </c>
      <c r="G13" s="1" t="s">
        <v>50</v>
      </c>
      <c r="H13">
        <v>431512.02504073601</v>
      </c>
      <c r="I13">
        <f t="shared" si="2"/>
        <v>8630240.500814721</v>
      </c>
      <c r="J13" s="1" t="s">
        <v>66</v>
      </c>
      <c r="K13">
        <v>278.80280118127098</v>
      </c>
      <c r="L13">
        <f t="shared" si="3"/>
        <v>5576.0560236254196</v>
      </c>
      <c r="M13" s="1" t="s">
        <v>81</v>
      </c>
      <c r="N13">
        <v>170.828969862501</v>
      </c>
      <c r="O13">
        <f t="shared" si="4"/>
        <v>3416.5793972500201</v>
      </c>
      <c r="P13" s="1" t="s">
        <v>97</v>
      </c>
      <c r="Q13">
        <v>1365.82927186651</v>
      </c>
      <c r="R13">
        <f>Q13*50/2.5</f>
        <v>27316.585437330203</v>
      </c>
    </row>
    <row r="14" spans="1:18" x14ac:dyDescent="0.25">
      <c r="A14" s="1" t="s">
        <v>19</v>
      </c>
      <c r="B14">
        <v>0</v>
      </c>
      <c r="C14">
        <f t="shared" si="0"/>
        <v>0</v>
      </c>
      <c r="D14" s="1" t="s">
        <v>35</v>
      </c>
      <c r="E14">
        <v>0</v>
      </c>
      <c r="F14">
        <f t="shared" si="1"/>
        <v>0</v>
      </c>
      <c r="G14" s="1" t="s">
        <v>51</v>
      </c>
      <c r="H14">
        <v>1811754.38031585</v>
      </c>
      <c r="I14">
        <f t="shared" si="2"/>
        <v>36235087.606316999</v>
      </c>
      <c r="J14" s="1" t="s">
        <v>67</v>
      </c>
      <c r="K14">
        <v>0</v>
      </c>
      <c r="L14">
        <f t="shared" si="3"/>
        <v>0</v>
      </c>
      <c r="M14" s="1" t="s">
        <v>82</v>
      </c>
      <c r="N14">
        <v>0</v>
      </c>
      <c r="O14">
        <f t="shared" si="4"/>
        <v>0</v>
      </c>
      <c r="P14" s="1" t="s">
        <v>99</v>
      </c>
      <c r="Q14">
        <v>0</v>
      </c>
      <c r="R14">
        <f t="shared" si="5"/>
        <v>0</v>
      </c>
    </row>
    <row r="15" spans="1:18" x14ac:dyDescent="0.25">
      <c r="A15" s="1" t="s">
        <v>20</v>
      </c>
      <c r="B15">
        <v>0</v>
      </c>
      <c r="C15">
        <f t="shared" si="0"/>
        <v>0</v>
      </c>
      <c r="D15" s="1" t="s">
        <v>36</v>
      </c>
      <c r="E15">
        <v>0</v>
      </c>
      <c r="F15">
        <f t="shared" si="1"/>
        <v>0</v>
      </c>
      <c r="G15" s="1" t="s">
        <v>52</v>
      </c>
      <c r="H15">
        <v>46.807915035580997</v>
      </c>
      <c r="I15">
        <f t="shared" si="2"/>
        <v>936.15830071161997</v>
      </c>
      <c r="J15" s="1" t="s">
        <v>68</v>
      </c>
      <c r="K15">
        <v>0</v>
      </c>
      <c r="L15">
        <f t="shared" si="3"/>
        <v>0</v>
      </c>
      <c r="M15" s="1" t="s">
        <v>83</v>
      </c>
      <c r="N15" s="1">
        <v>0</v>
      </c>
      <c r="O15">
        <f t="shared" si="4"/>
        <v>0</v>
      </c>
      <c r="P15" s="1" t="s">
        <v>100</v>
      </c>
      <c r="Q15">
        <v>0</v>
      </c>
      <c r="R15">
        <f t="shared" si="5"/>
        <v>0</v>
      </c>
    </row>
    <row r="16" spans="1:18" x14ac:dyDescent="0.25">
      <c r="A16" s="1" t="s">
        <v>21</v>
      </c>
      <c r="B16">
        <v>32.180077629352503</v>
      </c>
      <c r="C16">
        <f t="shared" si="0"/>
        <v>643.60155258705004</v>
      </c>
      <c r="D16" s="1" t="s">
        <v>37</v>
      </c>
      <c r="E16">
        <v>0</v>
      </c>
      <c r="F16">
        <f t="shared" si="1"/>
        <v>0</v>
      </c>
      <c r="G16" s="1" t="s">
        <v>53</v>
      </c>
      <c r="H16">
        <v>2923228.2226028899</v>
      </c>
      <c r="I16">
        <f t="shared" si="2"/>
        <v>58464564.452057801</v>
      </c>
      <c r="J16" s="1" t="s">
        <v>69</v>
      </c>
      <c r="K16">
        <v>91.391663681125706</v>
      </c>
      <c r="L16">
        <f t="shared" si="3"/>
        <v>1827.8332736225141</v>
      </c>
      <c r="M16" s="1" t="s">
        <v>84</v>
      </c>
      <c r="N16">
        <v>381.39412513433302</v>
      </c>
      <c r="O16">
        <f t="shared" si="4"/>
        <v>7627.8825026866598</v>
      </c>
      <c r="P16" s="1" t="s">
        <v>101</v>
      </c>
      <c r="Q16">
        <v>212.96087625755001</v>
      </c>
      <c r="R16">
        <f t="shared" si="5"/>
        <v>4259.2175251509998</v>
      </c>
    </row>
    <row r="17" spans="1:18" x14ac:dyDescent="0.25">
      <c r="A17" s="1" t="s">
        <v>22</v>
      </c>
      <c r="B17">
        <v>8.5649333577815501</v>
      </c>
      <c r="C17">
        <f t="shared" si="0"/>
        <v>171.29866715563099</v>
      </c>
      <c r="D17" s="1" t="s">
        <v>38</v>
      </c>
      <c r="E17">
        <v>0</v>
      </c>
      <c r="F17">
        <f t="shared" si="1"/>
        <v>0</v>
      </c>
      <c r="G17" s="1" t="s">
        <v>54</v>
      </c>
      <c r="H17">
        <v>391968.82842693903</v>
      </c>
      <c r="I17">
        <f t="shared" si="2"/>
        <v>7839376.5685387803</v>
      </c>
      <c r="J17" s="1" t="s">
        <v>70</v>
      </c>
      <c r="K17">
        <v>0</v>
      </c>
      <c r="L17">
        <f t="shared" si="3"/>
        <v>0</v>
      </c>
      <c r="M17" s="1" t="s">
        <v>85</v>
      </c>
      <c r="N17">
        <v>0</v>
      </c>
      <c r="O17">
        <f t="shared" si="4"/>
        <v>0</v>
      </c>
      <c r="P17" s="1" t="s">
        <v>102</v>
      </c>
      <c r="Q17">
        <v>590.23547909147203</v>
      </c>
      <c r="R17">
        <f t="shared" si="5"/>
        <v>11804.70958182944</v>
      </c>
    </row>
    <row r="18" spans="1:18" x14ac:dyDescent="0.25">
      <c r="A18" s="1" t="s">
        <v>23</v>
      </c>
      <c r="B18">
        <v>0</v>
      </c>
      <c r="C18">
        <f t="shared" si="0"/>
        <v>0</v>
      </c>
      <c r="D18" s="1" t="s">
        <v>39</v>
      </c>
      <c r="E18">
        <v>0</v>
      </c>
      <c r="F18">
        <f t="shared" si="1"/>
        <v>0</v>
      </c>
      <c r="G18" s="1" t="s">
        <v>55</v>
      </c>
      <c r="H18">
        <v>39.191783428515201</v>
      </c>
      <c r="I18">
        <f t="shared" si="2"/>
        <v>783.83566857030405</v>
      </c>
      <c r="J18" s="1" t="s">
        <v>71</v>
      </c>
      <c r="K18">
        <v>11.3381451576996</v>
      </c>
      <c r="L18">
        <f t="shared" si="3"/>
        <v>226.762903153992</v>
      </c>
      <c r="M18" s="1" t="s">
        <v>86</v>
      </c>
      <c r="N18">
        <v>0</v>
      </c>
      <c r="O18">
        <f t="shared" si="4"/>
        <v>0</v>
      </c>
      <c r="P18" s="1" t="s">
        <v>103</v>
      </c>
      <c r="Q18">
        <v>0</v>
      </c>
      <c r="R18">
        <f t="shared" si="5"/>
        <v>0</v>
      </c>
    </row>
    <row r="19" spans="1:18" x14ac:dyDescent="0.25">
      <c r="A19" s="1" t="s">
        <v>24</v>
      </c>
      <c r="B19">
        <v>0</v>
      </c>
      <c r="C19">
        <f>B19*50/2.5</f>
        <v>0</v>
      </c>
      <c r="D19" s="1" t="s">
        <v>40</v>
      </c>
      <c r="E19">
        <v>0</v>
      </c>
      <c r="F19">
        <f t="shared" si="1"/>
        <v>0</v>
      </c>
      <c r="G19" s="1" t="s">
        <v>56</v>
      </c>
      <c r="H19">
        <v>0</v>
      </c>
      <c r="I19">
        <f t="shared" si="2"/>
        <v>0</v>
      </c>
      <c r="J19" s="1" t="s">
        <v>72</v>
      </c>
      <c r="K19">
        <v>14.6796858124675</v>
      </c>
      <c r="L19">
        <f t="shared" si="3"/>
        <v>293.59371624935</v>
      </c>
      <c r="M19" s="1" t="s">
        <v>87</v>
      </c>
      <c r="N19">
        <v>20.7666377777234</v>
      </c>
      <c r="O19">
        <f t="shared" si="4"/>
        <v>415.33275555446801</v>
      </c>
      <c r="P19" s="1" t="s">
        <v>104</v>
      </c>
      <c r="Q19">
        <v>0</v>
      </c>
      <c r="R19">
        <f t="shared" si="5"/>
        <v>0</v>
      </c>
    </row>
    <row r="20" spans="1:18" x14ac:dyDescent="0.25">
      <c r="A20" s="1"/>
      <c r="D20" s="1"/>
      <c r="G20" s="1"/>
      <c r="J20" s="1"/>
      <c r="M20" s="1"/>
      <c r="P20" s="1"/>
    </row>
    <row r="21" spans="1:18" x14ac:dyDescent="0.25">
      <c r="A21" s="1"/>
      <c r="D21" s="1"/>
      <c r="G21" s="1"/>
      <c r="J21" s="1"/>
      <c r="M21" s="1"/>
      <c r="P21" s="1"/>
    </row>
    <row r="22" spans="1:18" ht="18.75" x14ac:dyDescent="0.3">
      <c r="A22" s="3" t="s">
        <v>225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1:18" x14ac:dyDescent="0.25">
      <c r="A23" s="3" t="s">
        <v>108</v>
      </c>
      <c r="B23" s="4"/>
      <c r="C23" s="5"/>
      <c r="D23" s="3" t="s">
        <v>1</v>
      </c>
      <c r="E23" s="4"/>
      <c r="F23" s="5"/>
      <c r="G23" s="3" t="s">
        <v>2</v>
      </c>
      <c r="H23" s="4"/>
      <c r="I23" s="5"/>
      <c r="J23" s="3" t="s">
        <v>3</v>
      </c>
      <c r="K23" s="4"/>
      <c r="L23" s="5"/>
      <c r="M23" s="3" t="s">
        <v>4</v>
      </c>
      <c r="N23" s="4"/>
      <c r="O23" s="5"/>
      <c r="P23" s="3" t="s">
        <v>5</v>
      </c>
      <c r="Q23" s="4"/>
    </row>
    <row r="24" spans="1:18" x14ac:dyDescent="0.25">
      <c r="A24" s="1" t="s">
        <v>6</v>
      </c>
      <c r="B24" t="s">
        <v>7</v>
      </c>
      <c r="C24" t="s">
        <v>8</v>
      </c>
      <c r="D24" s="1" t="s">
        <v>6</v>
      </c>
      <c r="E24" t="s">
        <v>7</v>
      </c>
      <c r="F24" t="s">
        <v>8</v>
      </c>
      <c r="G24" s="1" t="s">
        <v>6</v>
      </c>
      <c r="H24" t="s">
        <v>7</v>
      </c>
      <c r="I24" t="s">
        <v>8</v>
      </c>
      <c r="J24" s="1" t="s">
        <v>6</v>
      </c>
      <c r="K24" t="s">
        <v>7</v>
      </c>
      <c r="L24" t="s">
        <v>8</v>
      </c>
      <c r="M24" s="1" t="s">
        <v>6</v>
      </c>
      <c r="N24" t="s">
        <v>7</v>
      </c>
      <c r="O24" t="s">
        <v>8</v>
      </c>
      <c r="P24" s="1" t="s">
        <v>6</v>
      </c>
      <c r="Q24" t="s">
        <v>7</v>
      </c>
      <c r="R24" t="s">
        <v>8</v>
      </c>
    </row>
    <row r="25" spans="1:18" x14ac:dyDescent="0.25">
      <c r="A25" s="1" t="s">
        <v>9</v>
      </c>
      <c r="B25" s="6">
        <v>241</v>
      </c>
      <c r="C25" s="6">
        <f>B25*50/2.5</f>
        <v>4820</v>
      </c>
      <c r="D25" s="1" t="s">
        <v>109</v>
      </c>
      <c r="E25" s="6">
        <v>1970</v>
      </c>
      <c r="F25" s="6">
        <f>E25*50/2.5</f>
        <v>39400</v>
      </c>
      <c r="G25" s="1" t="s">
        <v>41</v>
      </c>
      <c r="H25" s="6">
        <v>11200000</v>
      </c>
      <c r="I25" s="6">
        <f>H25*50/2.5</f>
        <v>224000000</v>
      </c>
      <c r="J25" s="1" t="s">
        <v>57</v>
      </c>
      <c r="K25" s="6">
        <v>29700</v>
      </c>
      <c r="L25" s="6">
        <f>K25*50/2.5</f>
        <v>594000</v>
      </c>
      <c r="M25" s="1" t="s">
        <v>73</v>
      </c>
      <c r="N25" s="6">
        <v>1550</v>
      </c>
      <c r="O25" s="6">
        <f>N25*50/2.5</f>
        <v>31000</v>
      </c>
      <c r="P25" s="1" t="s">
        <v>89</v>
      </c>
      <c r="Q25" s="6">
        <v>487000</v>
      </c>
      <c r="R25" s="6">
        <f>Q25*50/2.5</f>
        <v>9740000</v>
      </c>
    </row>
    <row r="26" spans="1:18" x14ac:dyDescent="0.25">
      <c r="A26" s="1" t="s">
        <v>10</v>
      </c>
      <c r="B26" s="6">
        <v>656</v>
      </c>
      <c r="C26" s="6">
        <f t="shared" ref="C26:C56" si="6">B26*50/2.5</f>
        <v>13120</v>
      </c>
      <c r="D26" s="1" t="s">
        <v>110</v>
      </c>
      <c r="F26" s="6">
        <f t="shared" ref="F26:F56" si="7">E26*50/2.5</f>
        <v>0</v>
      </c>
      <c r="G26" s="1" t="s">
        <v>42</v>
      </c>
      <c r="H26" s="6">
        <v>1150000</v>
      </c>
      <c r="I26" s="6">
        <f t="shared" ref="I26:I56" si="8">H26*50/2.5</f>
        <v>23000000</v>
      </c>
      <c r="J26" s="1" t="s">
        <v>58</v>
      </c>
      <c r="K26" s="6">
        <v>299</v>
      </c>
      <c r="L26" s="6">
        <f t="shared" ref="L26:L56" si="9">K26*50/2.5</f>
        <v>5980</v>
      </c>
      <c r="M26" s="1" t="s">
        <v>74</v>
      </c>
      <c r="N26" s="6">
        <v>687</v>
      </c>
      <c r="O26" s="6">
        <f t="shared" ref="O26:O56" si="10">N26*50/2.5</f>
        <v>13740</v>
      </c>
      <c r="P26" s="1" t="s">
        <v>90</v>
      </c>
      <c r="Q26" s="6">
        <v>278000</v>
      </c>
      <c r="R26" s="6">
        <f t="shared" ref="R26:R56" si="11">Q26*50/2.5</f>
        <v>5560000</v>
      </c>
    </row>
    <row r="27" spans="1:18" x14ac:dyDescent="0.25">
      <c r="A27" s="1" t="s">
        <v>11</v>
      </c>
      <c r="B27" s="6">
        <v>33.4</v>
      </c>
      <c r="C27" s="6">
        <f t="shared" si="6"/>
        <v>668</v>
      </c>
      <c r="D27" s="1" t="s">
        <v>111</v>
      </c>
      <c r="F27" s="6">
        <f t="shared" si="7"/>
        <v>0</v>
      </c>
      <c r="G27" s="1" t="s">
        <v>43</v>
      </c>
      <c r="H27" s="6">
        <v>49.1</v>
      </c>
      <c r="I27" s="6">
        <f t="shared" si="8"/>
        <v>982</v>
      </c>
      <c r="J27" s="1" t="s">
        <v>59</v>
      </c>
      <c r="K27" s="6">
        <v>60.3</v>
      </c>
      <c r="L27" s="6">
        <f t="shared" si="9"/>
        <v>1206</v>
      </c>
      <c r="M27" s="1" t="s">
        <v>75</v>
      </c>
      <c r="O27" s="6">
        <f t="shared" si="10"/>
        <v>0</v>
      </c>
      <c r="P27" s="1" t="s">
        <v>91</v>
      </c>
      <c r="Q27" s="6">
        <v>79.5</v>
      </c>
      <c r="R27" s="6">
        <f t="shared" si="11"/>
        <v>1590</v>
      </c>
    </row>
    <row r="28" spans="1:18" x14ac:dyDescent="0.25">
      <c r="A28" s="1" t="s">
        <v>12</v>
      </c>
      <c r="B28" s="6">
        <v>20.6</v>
      </c>
      <c r="C28" s="6">
        <f t="shared" si="6"/>
        <v>412</v>
      </c>
      <c r="D28" s="1" t="s">
        <v>112</v>
      </c>
      <c r="F28" s="6">
        <f t="shared" si="7"/>
        <v>0</v>
      </c>
      <c r="G28" s="1" t="s">
        <v>44</v>
      </c>
      <c r="H28" s="6">
        <v>26.3</v>
      </c>
      <c r="I28" s="6">
        <f t="shared" si="8"/>
        <v>526</v>
      </c>
      <c r="J28" s="1" t="s">
        <v>60</v>
      </c>
      <c r="K28" s="6">
        <v>7.99</v>
      </c>
      <c r="L28" s="6">
        <f t="shared" si="9"/>
        <v>159.80000000000001</v>
      </c>
      <c r="M28" s="1" t="s">
        <v>76</v>
      </c>
      <c r="O28" s="6">
        <f t="shared" si="10"/>
        <v>0</v>
      </c>
      <c r="P28" s="1" t="s">
        <v>92</v>
      </c>
      <c r="Q28" s="6">
        <v>33.700000000000003</v>
      </c>
      <c r="R28" s="6">
        <f t="shared" si="11"/>
        <v>674.00000000000011</v>
      </c>
    </row>
    <row r="29" spans="1:18" x14ac:dyDescent="0.25">
      <c r="A29" s="1" t="s">
        <v>13</v>
      </c>
      <c r="B29" s="6">
        <v>7.99</v>
      </c>
      <c r="C29" s="6">
        <f t="shared" si="6"/>
        <v>159.80000000000001</v>
      </c>
      <c r="D29" s="1" t="s">
        <v>113</v>
      </c>
      <c r="F29" s="6">
        <f t="shared" si="7"/>
        <v>0</v>
      </c>
      <c r="G29" s="1" t="s">
        <v>45</v>
      </c>
      <c r="H29" s="6">
        <v>30</v>
      </c>
      <c r="I29" s="6">
        <f t="shared" si="8"/>
        <v>600</v>
      </c>
      <c r="J29" s="1" t="s">
        <v>61</v>
      </c>
      <c r="L29" s="6">
        <f t="shared" si="9"/>
        <v>0</v>
      </c>
      <c r="M29" s="1" t="s">
        <v>77</v>
      </c>
      <c r="O29" s="6">
        <f t="shared" si="10"/>
        <v>0</v>
      </c>
      <c r="P29" s="1" t="s">
        <v>93</v>
      </c>
      <c r="Q29" s="6">
        <v>17</v>
      </c>
      <c r="R29" s="6">
        <f t="shared" si="11"/>
        <v>340</v>
      </c>
    </row>
    <row r="30" spans="1:18" x14ac:dyDescent="0.25">
      <c r="A30" s="1" t="s">
        <v>14</v>
      </c>
      <c r="B30" s="6">
        <v>1410</v>
      </c>
      <c r="C30" s="6">
        <f t="shared" si="6"/>
        <v>28200</v>
      </c>
      <c r="D30" s="1" t="s">
        <v>114</v>
      </c>
      <c r="F30" s="6">
        <f t="shared" si="7"/>
        <v>0</v>
      </c>
      <c r="G30" s="1" t="s">
        <v>46</v>
      </c>
      <c r="H30" s="6">
        <v>1170000</v>
      </c>
      <c r="I30" s="6">
        <f t="shared" si="8"/>
        <v>23400000</v>
      </c>
      <c r="J30" s="1" t="s">
        <v>62</v>
      </c>
      <c r="K30" s="6">
        <v>4450</v>
      </c>
      <c r="L30" s="6">
        <f t="shared" si="9"/>
        <v>89000</v>
      </c>
      <c r="M30" s="1" t="s">
        <v>78</v>
      </c>
      <c r="N30" s="6">
        <v>1040</v>
      </c>
      <c r="O30" s="6">
        <f t="shared" si="10"/>
        <v>20800</v>
      </c>
      <c r="P30" s="1" t="s">
        <v>94</v>
      </c>
      <c r="Q30" s="6">
        <v>397000</v>
      </c>
      <c r="R30" s="6">
        <f t="shared" si="11"/>
        <v>7940000</v>
      </c>
    </row>
    <row r="31" spans="1:18" x14ac:dyDescent="0.25">
      <c r="A31" s="1" t="s">
        <v>15</v>
      </c>
      <c r="B31" s="6">
        <v>42.4</v>
      </c>
      <c r="C31" s="6">
        <f t="shared" si="6"/>
        <v>848</v>
      </c>
      <c r="D31" s="1" t="s">
        <v>115</v>
      </c>
      <c r="F31" s="6">
        <f t="shared" si="7"/>
        <v>0</v>
      </c>
      <c r="G31" s="1" t="s">
        <v>47</v>
      </c>
      <c r="H31" s="6">
        <v>65.099999999999994</v>
      </c>
      <c r="I31" s="6">
        <f t="shared" si="8"/>
        <v>1301.9999999999998</v>
      </c>
      <c r="J31" s="1" t="s">
        <v>63</v>
      </c>
      <c r="K31" s="6">
        <v>90.5</v>
      </c>
      <c r="L31" s="6">
        <f t="shared" si="9"/>
        <v>1810</v>
      </c>
      <c r="M31" s="1" t="s">
        <v>79</v>
      </c>
      <c r="N31" s="6">
        <v>28.4</v>
      </c>
      <c r="O31" s="6">
        <f t="shared" si="10"/>
        <v>568</v>
      </c>
      <c r="P31" s="1" t="s">
        <v>95</v>
      </c>
      <c r="Q31" s="6">
        <v>186</v>
      </c>
      <c r="R31" s="6">
        <f t="shared" si="11"/>
        <v>3720</v>
      </c>
    </row>
    <row r="32" spans="1:18" x14ac:dyDescent="0.25">
      <c r="A32" s="1" t="s">
        <v>16</v>
      </c>
      <c r="C32" s="6">
        <f t="shared" si="6"/>
        <v>0</v>
      </c>
      <c r="D32" s="1" t="s">
        <v>116</v>
      </c>
      <c r="F32" s="6">
        <f t="shared" si="7"/>
        <v>0</v>
      </c>
      <c r="G32" s="1" t="s">
        <v>48</v>
      </c>
      <c r="H32" s="6">
        <v>1500000</v>
      </c>
      <c r="I32" s="6">
        <f t="shared" si="8"/>
        <v>30000000</v>
      </c>
      <c r="J32" s="1" t="s">
        <v>64</v>
      </c>
      <c r="K32" s="6">
        <v>3850</v>
      </c>
      <c r="L32" s="6">
        <f t="shared" si="9"/>
        <v>77000</v>
      </c>
      <c r="M32" s="1" t="s">
        <v>80</v>
      </c>
      <c r="N32" s="6">
        <v>65.2</v>
      </c>
      <c r="O32" s="6">
        <f t="shared" si="10"/>
        <v>1304</v>
      </c>
      <c r="P32" s="1" t="s">
        <v>96</v>
      </c>
      <c r="Q32" s="6">
        <v>2400</v>
      </c>
      <c r="R32" s="6">
        <f t="shared" si="11"/>
        <v>48000</v>
      </c>
    </row>
    <row r="33" spans="1:18" x14ac:dyDescent="0.25">
      <c r="A33" s="1" t="s">
        <v>17</v>
      </c>
      <c r="B33" s="6">
        <v>11.3</v>
      </c>
      <c r="C33" s="6">
        <f t="shared" si="6"/>
        <v>226</v>
      </c>
      <c r="D33" s="1" t="s">
        <v>117</v>
      </c>
      <c r="F33" s="6">
        <f t="shared" si="7"/>
        <v>0</v>
      </c>
      <c r="G33" s="1" t="s">
        <v>49</v>
      </c>
      <c r="H33" s="6">
        <v>17.399999999999999</v>
      </c>
      <c r="I33" s="6">
        <f t="shared" si="8"/>
        <v>347.99999999999994</v>
      </c>
      <c r="J33" s="1" t="s">
        <v>65</v>
      </c>
      <c r="K33" s="6">
        <v>13.6</v>
      </c>
      <c r="L33" s="6">
        <f t="shared" si="9"/>
        <v>272</v>
      </c>
      <c r="M33" s="1" t="s">
        <v>88</v>
      </c>
      <c r="N33" s="6">
        <v>249</v>
      </c>
      <c r="O33" s="6">
        <f t="shared" si="10"/>
        <v>4980</v>
      </c>
      <c r="P33" s="1" t="s">
        <v>98</v>
      </c>
      <c r="Q33" s="6">
        <v>50.6</v>
      </c>
      <c r="R33" s="6">
        <f t="shared" si="11"/>
        <v>1012</v>
      </c>
    </row>
    <row r="34" spans="1:18" x14ac:dyDescent="0.25">
      <c r="A34" s="1" t="s">
        <v>18</v>
      </c>
      <c r="C34" s="6">
        <f t="shared" si="6"/>
        <v>0</v>
      </c>
      <c r="D34" s="1" t="s">
        <v>118</v>
      </c>
      <c r="F34" s="6">
        <f t="shared" si="7"/>
        <v>0</v>
      </c>
      <c r="G34" s="1" t="s">
        <v>50</v>
      </c>
      <c r="I34" s="6">
        <f t="shared" si="8"/>
        <v>0</v>
      </c>
      <c r="J34" s="1" t="s">
        <v>66</v>
      </c>
      <c r="L34" s="6">
        <f t="shared" si="9"/>
        <v>0</v>
      </c>
      <c r="M34" s="1" t="s">
        <v>81</v>
      </c>
      <c r="N34" s="6">
        <v>78.400000000000006</v>
      </c>
      <c r="O34" s="6">
        <f t="shared" si="10"/>
        <v>1568.0000000000002</v>
      </c>
      <c r="P34" s="1" t="s">
        <v>97</v>
      </c>
      <c r="Q34" s="6">
        <v>32.4</v>
      </c>
      <c r="R34" s="6">
        <f t="shared" si="11"/>
        <v>648</v>
      </c>
    </row>
    <row r="35" spans="1:18" x14ac:dyDescent="0.25">
      <c r="A35" s="1" t="s">
        <v>19</v>
      </c>
      <c r="B35" s="6">
        <v>11.5</v>
      </c>
      <c r="C35" s="6">
        <f t="shared" si="6"/>
        <v>230</v>
      </c>
      <c r="D35" s="1" t="s">
        <v>119</v>
      </c>
      <c r="F35" s="6">
        <f t="shared" si="7"/>
        <v>0</v>
      </c>
      <c r="G35" s="1" t="s">
        <v>51</v>
      </c>
      <c r="I35" s="6">
        <f t="shared" si="8"/>
        <v>0</v>
      </c>
      <c r="J35" s="1" t="s">
        <v>67</v>
      </c>
      <c r="K35" s="6">
        <v>37.1</v>
      </c>
      <c r="L35" s="6">
        <f t="shared" si="9"/>
        <v>742</v>
      </c>
      <c r="M35" s="1" t="s">
        <v>82</v>
      </c>
      <c r="O35" s="6">
        <f t="shared" si="10"/>
        <v>0</v>
      </c>
      <c r="P35" s="1" t="s">
        <v>99</v>
      </c>
      <c r="Q35" s="6">
        <v>28.4</v>
      </c>
      <c r="R35" s="6">
        <f t="shared" si="11"/>
        <v>568</v>
      </c>
    </row>
    <row r="36" spans="1:18" x14ac:dyDescent="0.25">
      <c r="A36" s="1" t="s">
        <v>20</v>
      </c>
      <c r="B36" s="6">
        <v>11.9</v>
      </c>
      <c r="C36" s="6">
        <f t="shared" si="6"/>
        <v>238</v>
      </c>
      <c r="D36" s="1" t="s">
        <v>120</v>
      </c>
      <c r="F36" s="6">
        <f t="shared" si="7"/>
        <v>0</v>
      </c>
      <c r="G36" s="1" t="s">
        <v>52</v>
      </c>
      <c r="H36" s="6">
        <v>10.4</v>
      </c>
      <c r="I36" s="6">
        <f t="shared" si="8"/>
        <v>208</v>
      </c>
      <c r="J36" s="1" t="s">
        <v>68</v>
      </c>
      <c r="L36" s="6">
        <f t="shared" si="9"/>
        <v>0</v>
      </c>
      <c r="M36" s="1" t="s">
        <v>83</v>
      </c>
      <c r="N36" s="6">
        <v>19.8</v>
      </c>
      <c r="O36" s="6">
        <f t="shared" si="10"/>
        <v>396</v>
      </c>
      <c r="P36" s="1" t="s">
        <v>100</v>
      </c>
      <c r="Q36" s="6">
        <v>77.599999999999994</v>
      </c>
      <c r="R36" s="6">
        <f t="shared" si="11"/>
        <v>1551.9999999999998</v>
      </c>
    </row>
    <row r="37" spans="1:18" x14ac:dyDescent="0.25">
      <c r="A37" s="1" t="s">
        <v>21</v>
      </c>
      <c r="B37" s="6">
        <v>31.2</v>
      </c>
      <c r="C37" s="6">
        <f t="shared" si="6"/>
        <v>624</v>
      </c>
      <c r="D37" s="1" t="s">
        <v>121</v>
      </c>
      <c r="F37" s="6">
        <f t="shared" si="7"/>
        <v>0</v>
      </c>
      <c r="G37" s="1" t="s">
        <v>53</v>
      </c>
      <c r="I37" s="6">
        <f t="shared" si="8"/>
        <v>0</v>
      </c>
      <c r="J37" s="1" t="s">
        <v>69</v>
      </c>
      <c r="L37" s="6">
        <f t="shared" si="9"/>
        <v>0</v>
      </c>
      <c r="M37" s="1" t="s">
        <v>84</v>
      </c>
      <c r="N37" s="6">
        <v>7.99</v>
      </c>
      <c r="O37" s="6">
        <f t="shared" si="10"/>
        <v>159.80000000000001</v>
      </c>
      <c r="P37" s="1" t="s">
        <v>101</v>
      </c>
      <c r="Q37" s="6">
        <v>36.700000000000003</v>
      </c>
      <c r="R37" s="6">
        <f t="shared" si="11"/>
        <v>734.00000000000011</v>
      </c>
    </row>
    <row r="38" spans="1:18" x14ac:dyDescent="0.25">
      <c r="A38" s="1" t="s">
        <v>22</v>
      </c>
      <c r="C38" s="6">
        <f t="shared" si="6"/>
        <v>0</v>
      </c>
      <c r="D38" s="1" t="s">
        <v>122</v>
      </c>
      <c r="F38" s="6">
        <f t="shared" si="7"/>
        <v>0</v>
      </c>
      <c r="G38" s="1" t="s">
        <v>54</v>
      </c>
      <c r="H38" s="6">
        <v>29.4</v>
      </c>
      <c r="I38" s="6">
        <f t="shared" si="8"/>
        <v>588</v>
      </c>
      <c r="J38" s="1" t="s">
        <v>70</v>
      </c>
      <c r="K38" s="6">
        <v>9.64</v>
      </c>
      <c r="L38" s="6">
        <f t="shared" si="9"/>
        <v>192.8</v>
      </c>
      <c r="M38" s="1" t="s">
        <v>85</v>
      </c>
      <c r="O38" s="6">
        <f t="shared" si="10"/>
        <v>0</v>
      </c>
      <c r="P38" s="1" t="s">
        <v>102</v>
      </c>
      <c r="Q38" s="6">
        <v>5980</v>
      </c>
      <c r="R38" s="6">
        <f t="shared" si="11"/>
        <v>119600</v>
      </c>
    </row>
    <row r="39" spans="1:18" x14ac:dyDescent="0.25">
      <c r="A39" s="1" t="s">
        <v>23</v>
      </c>
      <c r="B39" s="6">
        <v>11.9</v>
      </c>
      <c r="C39" s="6">
        <f t="shared" si="6"/>
        <v>238</v>
      </c>
      <c r="D39" s="1" t="s">
        <v>123</v>
      </c>
      <c r="F39" s="6">
        <f t="shared" si="7"/>
        <v>0</v>
      </c>
      <c r="G39" s="1" t="s">
        <v>55</v>
      </c>
      <c r="H39" s="6">
        <v>992000</v>
      </c>
      <c r="I39" s="6">
        <f t="shared" si="8"/>
        <v>19840000</v>
      </c>
      <c r="J39" s="1" t="s">
        <v>71</v>
      </c>
      <c r="K39" s="6">
        <v>34.799999999999997</v>
      </c>
      <c r="L39" s="6">
        <f t="shared" si="9"/>
        <v>695.99999999999989</v>
      </c>
      <c r="M39" s="1" t="s">
        <v>86</v>
      </c>
      <c r="N39" s="6">
        <v>23.1</v>
      </c>
      <c r="O39" s="6">
        <f t="shared" si="10"/>
        <v>462</v>
      </c>
      <c r="P39" s="1" t="s">
        <v>103</v>
      </c>
      <c r="Q39" s="6">
        <v>88</v>
      </c>
      <c r="R39" s="6">
        <f t="shared" si="11"/>
        <v>1760</v>
      </c>
    </row>
    <row r="40" spans="1:18" x14ac:dyDescent="0.25">
      <c r="A40" s="1" t="s">
        <v>24</v>
      </c>
      <c r="B40" s="6">
        <v>12.3</v>
      </c>
      <c r="C40" s="6">
        <f t="shared" si="6"/>
        <v>246</v>
      </c>
      <c r="D40" s="1" t="s">
        <v>124</v>
      </c>
      <c r="F40" s="6">
        <f t="shared" si="7"/>
        <v>0</v>
      </c>
      <c r="G40" s="1" t="s">
        <v>56</v>
      </c>
      <c r="I40" s="6">
        <f t="shared" si="8"/>
        <v>0</v>
      </c>
      <c r="J40" s="1" t="s">
        <v>72</v>
      </c>
      <c r="K40" s="6">
        <v>20</v>
      </c>
      <c r="L40" s="6">
        <f t="shared" si="9"/>
        <v>400</v>
      </c>
      <c r="M40" s="1" t="s">
        <v>87</v>
      </c>
      <c r="N40" s="6">
        <v>30.2</v>
      </c>
      <c r="O40" s="6">
        <f t="shared" si="10"/>
        <v>604</v>
      </c>
      <c r="P40" s="1" t="s">
        <v>104</v>
      </c>
      <c r="Q40" s="6">
        <v>27.1</v>
      </c>
      <c r="R40" s="6">
        <f t="shared" si="11"/>
        <v>542</v>
      </c>
    </row>
    <row r="41" spans="1:18" x14ac:dyDescent="0.25">
      <c r="A41" s="1" t="s">
        <v>125</v>
      </c>
      <c r="B41" s="6">
        <v>15.2</v>
      </c>
      <c r="C41" s="6">
        <f t="shared" si="6"/>
        <v>304</v>
      </c>
      <c r="D41" s="1" t="s">
        <v>126</v>
      </c>
      <c r="F41" s="6">
        <f t="shared" si="7"/>
        <v>0</v>
      </c>
      <c r="G41" s="1" t="s">
        <v>127</v>
      </c>
      <c r="I41" s="6">
        <f t="shared" si="8"/>
        <v>0</v>
      </c>
      <c r="J41" s="1" t="s">
        <v>128</v>
      </c>
      <c r="K41" s="6">
        <v>14.2</v>
      </c>
      <c r="L41" s="6">
        <f t="shared" si="9"/>
        <v>284</v>
      </c>
      <c r="M41" s="1" t="s">
        <v>129</v>
      </c>
      <c r="N41" s="6">
        <v>28.1</v>
      </c>
      <c r="O41" s="6">
        <f t="shared" si="10"/>
        <v>562</v>
      </c>
      <c r="P41" s="1" t="s">
        <v>130</v>
      </c>
      <c r="Q41" s="6">
        <v>491</v>
      </c>
      <c r="R41" s="6">
        <f t="shared" si="11"/>
        <v>9820</v>
      </c>
    </row>
    <row r="42" spans="1:18" x14ac:dyDescent="0.25">
      <c r="A42" s="1" t="s">
        <v>131</v>
      </c>
      <c r="C42" s="6">
        <f t="shared" si="6"/>
        <v>0</v>
      </c>
      <c r="D42" s="1" t="s">
        <v>132</v>
      </c>
      <c r="F42" s="6">
        <f t="shared" si="7"/>
        <v>0</v>
      </c>
      <c r="G42" s="1" t="s">
        <v>133</v>
      </c>
      <c r="I42" s="6">
        <f t="shared" si="8"/>
        <v>0</v>
      </c>
      <c r="J42" s="1" t="s">
        <v>134</v>
      </c>
      <c r="L42" s="6">
        <f t="shared" si="9"/>
        <v>0</v>
      </c>
      <c r="M42" s="1" t="s">
        <v>135</v>
      </c>
      <c r="O42" s="6">
        <f t="shared" si="10"/>
        <v>0</v>
      </c>
      <c r="P42" s="1" t="s">
        <v>136</v>
      </c>
      <c r="Q42" s="6">
        <v>204000</v>
      </c>
      <c r="R42" s="6">
        <f t="shared" si="11"/>
        <v>4080000</v>
      </c>
    </row>
    <row r="43" spans="1:18" x14ac:dyDescent="0.25">
      <c r="A43" s="1" t="s">
        <v>137</v>
      </c>
      <c r="B43" s="6">
        <v>8330</v>
      </c>
      <c r="C43" s="6">
        <f t="shared" si="6"/>
        <v>166600</v>
      </c>
      <c r="D43" s="1" t="s">
        <v>138</v>
      </c>
      <c r="E43" s="6">
        <v>8</v>
      </c>
      <c r="F43" s="6">
        <f t="shared" si="7"/>
        <v>160</v>
      </c>
      <c r="G43" s="1" t="s">
        <v>139</v>
      </c>
      <c r="H43" s="6">
        <v>110</v>
      </c>
      <c r="I43" s="6">
        <f t="shared" si="8"/>
        <v>2200</v>
      </c>
      <c r="J43" s="1" t="s">
        <v>140</v>
      </c>
      <c r="K43" s="6">
        <v>67.900000000000006</v>
      </c>
      <c r="L43" s="6">
        <f t="shared" si="9"/>
        <v>1358.0000000000002</v>
      </c>
      <c r="M43" s="1" t="s">
        <v>141</v>
      </c>
      <c r="N43" s="6">
        <v>35.9</v>
      </c>
      <c r="O43" s="6">
        <f t="shared" si="10"/>
        <v>718</v>
      </c>
      <c r="P43" s="1" t="s">
        <v>142</v>
      </c>
      <c r="Q43" s="6">
        <v>9.82</v>
      </c>
      <c r="R43" s="6">
        <f t="shared" si="11"/>
        <v>196.4</v>
      </c>
    </row>
    <row r="44" spans="1:18" x14ac:dyDescent="0.25">
      <c r="A44" s="1" t="s">
        <v>143</v>
      </c>
      <c r="C44" s="6">
        <f t="shared" si="6"/>
        <v>0</v>
      </c>
      <c r="D44" s="1" t="s">
        <v>144</v>
      </c>
      <c r="F44" s="6">
        <f t="shared" si="7"/>
        <v>0</v>
      </c>
      <c r="G44" s="1" t="s">
        <v>145</v>
      </c>
      <c r="I44" s="6">
        <f t="shared" si="8"/>
        <v>0</v>
      </c>
      <c r="J44" s="1" t="s">
        <v>146</v>
      </c>
      <c r="L44" s="6">
        <f t="shared" si="9"/>
        <v>0</v>
      </c>
      <c r="M44" s="1" t="s">
        <v>147</v>
      </c>
      <c r="N44" s="6">
        <v>10.7</v>
      </c>
      <c r="O44" s="6">
        <f t="shared" si="10"/>
        <v>214</v>
      </c>
      <c r="P44" s="1" t="s">
        <v>148</v>
      </c>
      <c r="R44" s="6">
        <f t="shared" si="11"/>
        <v>0</v>
      </c>
    </row>
    <row r="45" spans="1:18" x14ac:dyDescent="0.25">
      <c r="A45" s="1" t="s">
        <v>149</v>
      </c>
      <c r="B45" s="6">
        <v>2050</v>
      </c>
      <c r="C45" s="6">
        <f t="shared" si="6"/>
        <v>41000</v>
      </c>
      <c r="D45" s="1" t="s">
        <v>150</v>
      </c>
      <c r="E45" s="6">
        <v>10800</v>
      </c>
      <c r="F45" s="6">
        <f t="shared" si="7"/>
        <v>216000</v>
      </c>
      <c r="G45" s="1" t="s">
        <v>151</v>
      </c>
      <c r="H45" s="6">
        <v>1210000</v>
      </c>
      <c r="I45" s="6">
        <f t="shared" si="8"/>
        <v>24200000</v>
      </c>
      <c r="J45" s="1" t="s">
        <v>152</v>
      </c>
      <c r="K45" s="6">
        <v>19900</v>
      </c>
      <c r="L45" s="6">
        <f t="shared" si="9"/>
        <v>398000</v>
      </c>
      <c r="M45" s="1" t="s">
        <v>153</v>
      </c>
      <c r="N45" s="6">
        <v>9270</v>
      </c>
      <c r="O45" s="6">
        <f t="shared" si="10"/>
        <v>185400</v>
      </c>
      <c r="P45" s="1" t="s">
        <v>154</v>
      </c>
      <c r="Q45" s="6">
        <v>16800</v>
      </c>
      <c r="R45" s="6">
        <f t="shared" si="11"/>
        <v>336000</v>
      </c>
    </row>
    <row r="46" spans="1:18" x14ac:dyDescent="0.25">
      <c r="A46" s="1" t="s">
        <v>155</v>
      </c>
      <c r="B46" s="6">
        <v>46.5</v>
      </c>
      <c r="C46" s="6">
        <f t="shared" si="6"/>
        <v>930</v>
      </c>
      <c r="D46" s="1" t="s">
        <v>156</v>
      </c>
      <c r="F46" s="6">
        <f t="shared" si="7"/>
        <v>0</v>
      </c>
      <c r="G46" s="1" t="s">
        <v>157</v>
      </c>
      <c r="H46" s="6">
        <v>730000</v>
      </c>
      <c r="I46" s="6">
        <f t="shared" si="8"/>
        <v>14600000</v>
      </c>
      <c r="J46" s="1" t="s">
        <v>158</v>
      </c>
      <c r="K46" s="6">
        <v>259</v>
      </c>
      <c r="L46" s="6">
        <f t="shared" si="9"/>
        <v>5180</v>
      </c>
      <c r="M46" s="1" t="s">
        <v>159</v>
      </c>
      <c r="N46" s="6">
        <v>63</v>
      </c>
      <c r="O46" s="6">
        <f t="shared" si="10"/>
        <v>1260</v>
      </c>
      <c r="P46" s="1" t="s">
        <v>160</v>
      </c>
      <c r="Q46" s="6">
        <v>28.4</v>
      </c>
      <c r="R46" s="6">
        <f t="shared" si="11"/>
        <v>568</v>
      </c>
    </row>
    <row r="47" spans="1:18" x14ac:dyDescent="0.25">
      <c r="A47" s="1" t="s">
        <v>161</v>
      </c>
      <c r="B47" s="6">
        <v>245</v>
      </c>
      <c r="C47" s="6">
        <f t="shared" si="6"/>
        <v>4900</v>
      </c>
      <c r="D47" s="1" t="s">
        <v>162</v>
      </c>
      <c r="F47" s="6">
        <f t="shared" si="7"/>
        <v>0</v>
      </c>
      <c r="G47" s="1" t="s">
        <v>163</v>
      </c>
      <c r="I47" s="6">
        <f t="shared" si="8"/>
        <v>0</v>
      </c>
      <c r="J47" s="1" t="s">
        <v>164</v>
      </c>
      <c r="L47" s="6">
        <f t="shared" si="9"/>
        <v>0</v>
      </c>
      <c r="M47" s="1" t="s">
        <v>165</v>
      </c>
      <c r="N47" s="6">
        <v>695</v>
      </c>
      <c r="O47" s="6">
        <f t="shared" si="10"/>
        <v>13900</v>
      </c>
      <c r="P47" s="1" t="s">
        <v>166</v>
      </c>
      <c r="Q47" s="6">
        <v>11900</v>
      </c>
      <c r="R47" s="6">
        <f t="shared" si="11"/>
        <v>238000</v>
      </c>
    </row>
    <row r="48" spans="1:18" x14ac:dyDescent="0.25">
      <c r="A48" s="1" t="s">
        <v>167</v>
      </c>
      <c r="B48" s="6">
        <v>179</v>
      </c>
      <c r="C48" s="6">
        <f t="shared" si="6"/>
        <v>3580</v>
      </c>
      <c r="D48" s="1" t="s">
        <v>168</v>
      </c>
      <c r="F48" s="6">
        <f t="shared" si="7"/>
        <v>0</v>
      </c>
      <c r="G48" s="1" t="s">
        <v>169</v>
      </c>
      <c r="H48" s="6">
        <v>927000</v>
      </c>
      <c r="I48" s="6">
        <f t="shared" si="8"/>
        <v>18540000</v>
      </c>
      <c r="J48" s="1" t="s">
        <v>170</v>
      </c>
      <c r="K48" s="6">
        <v>1430</v>
      </c>
      <c r="L48" s="6">
        <f t="shared" si="9"/>
        <v>28600</v>
      </c>
      <c r="M48" s="1" t="s">
        <v>171</v>
      </c>
      <c r="N48" s="6">
        <v>100</v>
      </c>
      <c r="O48" s="6">
        <f t="shared" si="10"/>
        <v>2000</v>
      </c>
      <c r="P48" s="1" t="s">
        <v>172</v>
      </c>
      <c r="Q48" s="6">
        <v>883</v>
      </c>
      <c r="R48" s="6">
        <f t="shared" si="11"/>
        <v>17660</v>
      </c>
    </row>
    <row r="49" spans="1:18" x14ac:dyDescent="0.25">
      <c r="A49" s="1" t="s">
        <v>173</v>
      </c>
      <c r="B49" s="6">
        <v>1240</v>
      </c>
      <c r="C49" s="6">
        <f t="shared" si="6"/>
        <v>24800</v>
      </c>
      <c r="D49" s="1" t="s">
        <v>174</v>
      </c>
      <c r="F49" s="6">
        <f t="shared" si="7"/>
        <v>0</v>
      </c>
      <c r="G49" s="1" t="s">
        <v>175</v>
      </c>
      <c r="H49" s="6">
        <v>2280000</v>
      </c>
      <c r="I49" s="6">
        <f t="shared" si="8"/>
        <v>45600000</v>
      </c>
      <c r="J49" s="1" t="s">
        <v>176</v>
      </c>
      <c r="K49" s="6">
        <v>103000</v>
      </c>
      <c r="L49" s="6">
        <f t="shared" si="9"/>
        <v>2060000</v>
      </c>
      <c r="M49" s="1" t="s">
        <v>177</v>
      </c>
      <c r="N49" s="6">
        <v>976</v>
      </c>
      <c r="O49" s="6">
        <f t="shared" si="10"/>
        <v>19520</v>
      </c>
      <c r="P49" s="1" t="s">
        <v>178</v>
      </c>
      <c r="Q49" s="6">
        <v>55900</v>
      </c>
      <c r="R49" s="6">
        <f t="shared" si="11"/>
        <v>1118000</v>
      </c>
    </row>
    <row r="50" spans="1:18" x14ac:dyDescent="0.25">
      <c r="A50" s="1" t="s">
        <v>179</v>
      </c>
      <c r="B50" s="6">
        <v>77.400000000000006</v>
      </c>
      <c r="C50" s="6">
        <f t="shared" si="6"/>
        <v>1548.0000000000002</v>
      </c>
      <c r="D50" s="1" t="s">
        <v>180</v>
      </c>
      <c r="F50" s="6">
        <f t="shared" si="7"/>
        <v>0</v>
      </c>
      <c r="G50" s="1" t="s">
        <v>181</v>
      </c>
      <c r="H50" s="6">
        <v>124</v>
      </c>
      <c r="I50" s="6">
        <f t="shared" si="8"/>
        <v>2480</v>
      </c>
      <c r="J50" s="1" t="s">
        <v>182</v>
      </c>
      <c r="K50" s="6">
        <v>177</v>
      </c>
      <c r="L50" s="6">
        <f t="shared" si="9"/>
        <v>3540</v>
      </c>
      <c r="M50" s="1" t="s">
        <v>183</v>
      </c>
      <c r="N50" s="6">
        <v>46.2</v>
      </c>
      <c r="O50" s="6">
        <f t="shared" si="10"/>
        <v>924</v>
      </c>
      <c r="P50" s="1" t="s">
        <v>184</v>
      </c>
      <c r="Q50" s="6">
        <v>23.3</v>
      </c>
      <c r="R50" s="6">
        <f t="shared" si="11"/>
        <v>466</v>
      </c>
    </row>
    <row r="51" spans="1:18" x14ac:dyDescent="0.25">
      <c r="A51" s="1" t="s">
        <v>185</v>
      </c>
      <c r="B51" s="6">
        <v>31.8</v>
      </c>
      <c r="C51" s="6">
        <f t="shared" si="6"/>
        <v>636</v>
      </c>
      <c r="D51" s="1" t="s">
        <v>186</v>
      </c>
      <c r="F51" s="6">
        <f t="shared" si="7"/>
        <v>0</v>
      </c>
      <c r="G51" s="1" t="s">
        <v>187</v>
      </c>
      <c r="H51" s="6">
        <v>27.1</v>
      </c>
      <c r="I51" s="6">
        <f t="shared" si="8"/>
        <v>542</v>
      </c>
      <c r="J51" s="1" t="s">
        <v>188</v>
      </c>
      <c r="K51" s="6">
        <v>30</v>
      </c>
      <c r="L51" s="6">
        <f t="shared" si="9"/>
        <v>600</v>
      </c>
      <c r="M51" s="1" t="s">
        <v>189</v>
      </c>
      <c r="N51" s="6">
        <v>20.399999999999999</v>
      </c>
      <c r="O51" s="6">
        <f t="shared" si="10"/>
        <v>407.99999999999994</v>
      </c>
      <c r="P51" s="1" t="s">
        <v>190</v>
      </c>
      <c r="Q51" s="6">
        <v>16.399999999999999</v>
      </c>
      <c r="R51" s="6">
        <f t="shared" si="11"/>
        <v>327.99999999999994</v>
      </c>
    </row>
    <row r="52" spans="1:18" x14ac:dyDescent="0.25">
      <c r="A52" s="1" t="s">
        <v>191</v>
      </c>
      <c r="C52" s="6">
        <f t="shared" si="6"/>
        <v>0</v>
      </c>
      <c r="D52" s="1" t="s">
        <v>192</v>
      </c>
      <c r="F52" s="6">
        <f t="shared" si="7"/>
        <v>0</v>
      </c>
      <c r="G52" s="1" t="s">
        <v>193</v>
      </c>
      <c r="H52" s="6">
        <v>5080000</v>
      </c>
      <c r="I52" s="6">
        <f t="shared" si="8"/>
        <v>101600000</v>
      </c>
      <c r="J52" s="1" t="s">
        <v>194</v>
      </c>
      <c r="K52" s="6">
        <v>31.4</v>
      </c>
      <c r="L52" s="6">
        <f t="shared" si="9"/>
        <v>628</v>
      </c>
      <c r="M52" s="1" t="s">
        <v>195</v>
      </c>
      <c r="N52" s="6">
        <v>10.4</v>
      </c>
      <c r="O52" s="6">
        <f t="shared" si="10"/>
        <v>208</v>
      </c>
      <c r="P52" s="1" t="s">
        <v>196</v>
      </c>
      <c r="Q52" s="6">
        <v>1480</v>
      </c>
      <c r="R52" s="6">
        <f t="shared" si="11"/>
        <v>29600</v>
      </c>
    </row>
    <row r="53" spans="1:18" x14ac:dyDescent="0.25">
      <c r="A53" s="1" t="s">
        <v>197</v>
      </c>
      <c r="B53" s="6">
        <v>36.700000000000003</v>
      </c>
      <c r="C53" s="6">
        <f t="shared" si="6"/>
        <v>734.00000000000011</v>
      </c>
      <c r="D53" s="1" t="s">
        <v>198</v>
      </c>
      <c r="F53" s="6">
        <f t="shared" si="7"/>
        <v>0</v>
      </c>
      <c r="G53" s="1" t="s">
        <v>199</v>
      </c>
      <c r="H53" s="6">
        <v>18.399999999999999</v>
      </c>
      <c r="I53" s="6">
        <f t="shared" si="8"/>
        <v>367.99999999999994</v>
      </c>
      <c r="J53" s="1" t="s">
        <v>200</v>
      </c>
      <c r="K53" s="6">
        <v>23.5</v>
      </c>
      <c r="L53" s="6">
        <f t="shared" si="9"/>
        <v>470</v>
      </c>
      <c r="M53" s="1" t="s">
        <v>201</v>
      </c>
      <c r="N53" s="6">
        <v>12.2</v>
      </c>
      <c r="O53" s="6">
        <f t="shared" si="10"/>
        <v>244</v>
      </c>
      <c r="P53" s="1" t="s">
        <v>202</v>
      </c>
      <c r="R53" s="6">
        <f t="shared" si="11"/>
        <v>0</v>
      </c>
    </row>
    <row r="54" spans="1:18" x14ac:dyDescent="0.25">
      <c r="A54" s="1" t="s">
        <v>203</v>
      </c>
      <c r="B54" s="6">
        <v>32.299999999999997</v>
      </c>
      <c r="C54" s="6">
        <f t="shared" si="6"/>
        <v>645.99999999999989</v>
      </c>
      <c r="D54" s="1" t="s">
        <v>204</v>
      </c>
      <c r="F54" s="6">
        <f t="shared" si="7"/>
        <v>0</v>
      </c>
      <c r="G54" s="1" t="s">
        <v>205</v>
      </c>
      <c r="H54" s="6">
        <v>12.9</v>
      </c>
      <c r="I54" s="6">
        <f t="shared" si="8"/>
        <v>258</v>
      </c>
      <c r="J54" s="1" t="s">
        <v>206</v>
      </c>
      <c r="K54" s="6">
        <v>15.2</v>
      </c>
      <c r="L54" s="6">
        <f t="shared" si="9"/>
        <v>304</v>
      </c>
      <c r="M54" s="1" t="s">
        <v>207</v>
      </c>
      <c r="N54" s="6">
        <v>7.31</v>
      </c>
      <c r="O54" s="6">
        <f t="shared" si="10"/>
        <v>146.19999999999999</v>
      </c>
      <c r="P54" s="1" t="s">
        <v>208</v>
      </c>
      <c r="Q54" s="6">
        <v>15</v>
      </c>
      <c r="R54" s="6">
        <f t="shared" si="11"/>
        <v>300</v>
      </c>
    </row>
    <row r="55" spans="1:18" x14ac:dyDescent="0.25">
      <c r="A55" s="1" t="s">
        <v>209</v>
      </c>
      <c r="C55" s="6">
        <f t="shared" si="6"/>
        <v>0</v>
      </c>
      <c r="D55" s="1" t="s">
        <v>210</v>
      </c>
      <c r="F55" s="6">
        <f t="shared" si="7"/>
        <v>0</v>
      </c>
      <c r="G55" s="1" t="s">
        <v>211</v>
      </c>
      <c r="H55" s="6">
        <v>13.2</v>
      </c>
      <c r="I55" s="6">
        <f t="shared" si="8"/>
        <v>264</v>
      </c>
      <c r="J55" s="1" t="s">
        <v>212</v>
      </c>
      <c r="K55" s="6">
        <v>11.5</v>
      </c>
      <c r="L55" s="6">
        <f t="shared" si="9"/>
        <v>230</v>
      </c>
      <c r="M55" s="1" t="s">
        <v>213</v>
      </c>
      <c r="O55" s="6">
        <f t="shared" si="10"/>
        <v>0</v>
      </c>
      <c r="P55" s="1" t="s">
        <v>214</v>
      </c>
      <c r="Q55" s="6">
        <v>27.4</v>
      </c>
      <c r="R55" s="6">
        <f t="shared" si="11"/>
        <v>548</v>
      </c>
    </row>
    <row r="56" spans="1:18" x14ac:dyDescent="0.25">
      <c r="A56" s="1" t="s">
        <v>215</v>
      </c>
      <c r="B56" s="6">
        <v>18.100000000000001</v>
      </c>
      <c r="C56" s="6">
        <f t="shared" si="6"/>
        <v>362.00000000000006</v>
      </c>
      <c r="D56" s="1" t="s">
        <v>216</v>
      </c>
      <c r="F56" s="6">
        <f t="shared" si="7"/>
        <v>0</v>
      </c>
      <c r="G56" s="1" t="s">
        <v>217</v>
      </c>
      <c r="I56" s="6">
        <f t="shared" si="8"/>
        <v>0</v>
      </c>
      <c r="J56" s="1" t="s">
        <v>218</v>
      </c>
      <c r="L56" s="6">
        <f t="shared" si="9"/>
        <v>0</v>
      </c>
      <c r="M56" s="1" t="s">
        <v>219</v>
      </c>
      <c r="O56" s="6">
        <f t="shared" si="10"/>
        <v>0</v>
      </c>
      <c r="P56" s="1" t="s">
        <v>220</v>
      </c>
      <c r="R56" s="6">
        <f t="shared" si="11"/>
        <v>0</v>
      </c>
    </row>
    <row r="57" spans="1:18" x14ac:dyDescent="0.25">
      <c r="A57" s="1"/>
      <c r="D57" s="1"/>
      <c r="G57" s="1"/>
      <c r="J57" s="1"/>
      <c r="M57" s="1"/>
      <c r="P57" s="1"/>
    </row>
    <row r="58" spans="1:18" x14ac:dyDescent="0.25">
      <c r="A58" s="1"/>
      <c r="D58" s="1"/>
      <c r="G58" s="1"/>
      <c r="J58" s="1"/>
      <c r="M58" s="1"/>
      <c r="P58" s="1"/>
    </row>
    <row r="59" spans="1:18" ht="18.75" x14ac:dyDescent="0.3">
      <c r="A59" s="2" t="s">
        <v>226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x14ac:dyDescent="0.25">
      <c r="A60" s="3" t="s">
        <v>108</v>
      </c>
      <c r="B60" s="3"/>
      <c r="C60" s="3"/>
      <c r="D60" s="3" t="s">
        <v>1</v>
      </c>
      <c r="E60" s="3"/>
      <c r="F60" s="3"/>
      <c r="G60" s="3" t="s">
        <v>2</v>
      </c>
      <c r="H60" s="3"/>
      <c r="I60" s="3"/>
      <c r="J60" s="3" t="s">
        <v>3</v>
      </c>
      <c r="K60" s="3"/>
      <c r="L60" s="3"/>
      <c r="M60" s="3" t="s">
        <v>4</v>
      </c>
      <c r="N60" s="3"/>
      <c r="O60" s="3"/>
      <c r="P60" s="3" t="s">
        <v>5</v>
      </c>
      <c r="Q60" s="3"/>
      <c r="R60" s="3"/>
    </row>
    <row r="61" spans="1:18" x14ac:dyDescent="0.25">
      <c r="A61" s="1" t="s">
        <v>6</v>
      </c>
      <c r="B61" s="1" t="s">
        <v>7</v>
      </c>
      <c r="C61" s="1" t="s">
        <v>221</v>
      </c>
      <c r="D61" s="1" t="s">
        <v>6</v>
      </c>
      <c r="E61" s="1" t="s">
        <v>7</v>
      </c>
      <c r="F61" s="1" t="s">
        <v>222</v>
      </c>
      <c r="G61" s="1" t="s">
        <v>6</v>
      </c>
      <c r="H61" s="1" t="s">
        <v>7</v>
      </c>
      <c r="I61" s="1"/>
      <c r="J61" s="1" t="s">
        <v>6</v>
      </c>
      <c r="K61" s="1" t="s">
        <v>7</v>
      </c>
      <c r="L61" s="1" t="s">
        <v>223</v>
      </c>
      <c r="M61" s="1" t="s">
        <v>6</v>
      </c>
      <c r="N61" s="1" t="s">
        <v>7</v>
      </c>
      <c r="O61" s="1" t="s">
        <v>222</v>
      </c>
      <c r="P61" s="1" t="s">
        <v>6</v>
      </c>
      <c r="Q61" s="1" t="s">
        <v>7</v>
      </c>
      <c r="R61" s="1"/>
    </row>
    <row r="62" spans="1:18" x14ac:dyDescent="0.25">
      <c r="A62" s="1" t="s">
        <v>9</v>
      </c>
      <c r="B62" s="6">
        <v>13.9</v>
      </c>
      <c r="C62" s="6">
        <f>B62*50/2.5</f>
        <v>278</v>
      </c>
      <c r="D62" s="1" t="s">
        <v>109</v>
      </c>
      <c r="F62">
        <f>E62*50/2.5</f>
        <v>0</v>
      </c>
      <c r="G62" s="1" t="s">
        <v>41</v>
      </c>
      <c r="I62">
        <f>H62*50/2.5</f>
        <v>0</v>
      </c>
      <c r="J62" s="1" t="s">
        <v>57</v>
      </c>
      <c r="L62">
        <f>K62*50/2.5</f>
        <v>0</v>
      </c>
      <c r="M62" s="1" t="s">
        <v>73</v>
      </c>
      <c r="O62">
        <f>N62*50/25</f>
        <v>0</v>
      </c>
      <c r="P62" s="1" t="s">
        <v>89</v>
      </c>
      <c r="Q62" s="6">
        <v>10.9</v>
      </c>
      <c r="R62" s="6">
        <f>Q62*50/2.5</f>
        <v>218</v>
      </c>
    </row>
    <row r="63" spans="1:18" x14ac:dyDescent="0.25">
      <c r="A63" s="1" t="s">
        <v>10</v>
      </c>
      <c r="B63" s="6">
        <v>39.299999999999997</v>
      </c>
      <c r="C63" s="6">
        <f t="shared" ref="C63:C93" si="12">B63*50/2.5</f>
        <v>785.99999999999989</v>
      </c>
      <c r="D63" s="1" t="s">
        <v>110</v>
      </c>
      <c r="F63">
        <f t="shared" ref="F63:F92" si="13">E63*50/2.5</f>
        <v>0</v>
      </c>
      <c r="G63" s="1" t="s">
        <v>42</v>
      </c>
      <c r="H63" s="6">
        <v>17</v>
      </c>
      <c r="I63">
        <f t="shared" ref="I63:I93" si="14">H63*50/2.5</f>
        <v>340</v>
      </c>
      <c r="J63" s="1" t="s">
        <v>58</v>
      </c>
      <c r="K63" s="6">
        <v>17.2</v>
      </c>
      <c r="L63">
        <f t="shared" ref="L63:L93" si="15">K63*50/2.5</f>
        <v>344</v>
      </c>
      <c r="M63" s="1" t="s">
        <v>74</v>
      </c>
      <c r="N63" s="6">
        <v>12.1</v>
      </c>
      <c r="O63">
        <f t="shared" ref="O63:O93" si="16">N63*50/25</f>
        <v>24.2</v>
      </c>
      <c r="P63" s="1" t="s">
        <v>90</v>
      </c>
      <c r="Q63" s="6">
        <v>281</v>
      </c>
      <c r="R63" s="6">
        <f t="shared" ref="R63:R93" si="17">Q63*50/2.5</f>
        <v>5620</v>
      </c>
    </row>
    <row r="64" spans="1:18" x14ac:dyDescent="0.25">
      <c r="A64" s="1" t="s">
        <v>11</v>
      </c>
      <c r="C64" s="6">
        <f t="shared" si="12"/>
        <v>0</v>
      </c>
      <c r="D64" s="1" t="s">
        <v>111</v>
      </c>
      <c r="F64">
        <f t="shared" si="13"/>
        <v>0</v>
      </c>
      <c r="G64" s="1" t="s">
        <v>43</v>
      </c>
      <c r="I64">
        <f t="shared" si="14"/>
        <v>0</v>
      </c>
      <c r="J64" s="1" t="s">
        <v>59</v>
      </c>
      <c r="L64">
        <f t="shared" si="15"/>
        <v>0</v>
      </c>
      <c r="M64" s="1" t="s">
        <v>75</v>
      </c>
      <c r="N64" s="6">
        <v>8.2200000000000006</v>
      </c>
      <c r="O64">
        <f t="shared" si="16"/>
        <v>16.440000000000001</v>
      </c>
      <c r="P64" s="1" t="s">
        <v>91</v>
      </c>
      <c r="Q64" s="6">
        <v>41.7</v>
      </c>
      <c r="R64" s="6">
        <f t="shared" si="17"/>
        <v>834</v>
      </c>
    </row>
    <row r="65" spans="1:18" x14ac:dyDescent="0.25">
      <c r="A65" s="1" t="s">
        <v>12</v>
      </c>
      <c r="B65" s="6">
        <v>8.2200000000000006</v>
      </c>
      <c r="C65" s="6">
        <f t="shared" si="12"/>
        <v>164.40000000000003</v>
      </c>
      <c r="D65" s="1" t="s">
        <v>112</v>
      </c>
      <c r="F65">
        <f t="shared" si="13"/>
        <v>0</v>
      </c>
      <c r="G65" s="1" t="s">
        <v>44</v>
      </c>
      <c r="I65">
        <f t="shared" si="14"/>
        <v>0</v>
      </c>
      <c r="J65" s="1" t="s">
        <v>60</v>
      </c>
      <c r="K65" s="6">
        <v>21.9</v>
      </c>
      <c r="L65">
        <f t="shared" si="15"/>
        <v>438</v>
      </c>
      <c r="M65" s="1" t="s">
        <v>76</v>
      </c>
      <c r="O65">
        <f t="shared" si="16"/>
        <v>0</v>
      </c>
      <c r="P65" s="1" t="s">
        <v>92</v>
      </c>
      <c r="Q65" s="6">
        <v>32.6</v>
      </c>
      <c r="R65" s="6">
        <f t="shared" si="17"/>
        <v>652</v>
      </c>
    </row>
    <row r="66" spans="1:18" x14ac:dyDescent="0.25">
      <c r="A66" s="1" t="s">
        <v>13</v>
      </c>
      <c r="C66" s="6">
        <f t="shared" si="12"/>
        <v>0</v>
      </c>
      <c r="D66" s="1" t="s">
        <v>113</v>
      </c>
      <c r="F66">
        <f t="shared" si="13"/>
        <v>0</v>
      </c>
      <c r="G66" s="1" t="s">
        <v>45</v>
      </c>
      <c r="I66">
        <f t="shared" si="14"/>
        <v>0</v>
      </c>
      <c r="J66" s="1" t="s">
        <v>61</v>
      </c>
      <c r="L66">
        <f t="shared" si="15"/>
        <v>0</v>
      </c>
      <c r="M66" s="1" t="s">
        <v>77</v>
      </c>
      <c r="N66" s="6">
        <v>29.7</v>
      </c>
      <c r="O66">
        <f t="shared" si="16"/>
        <v>59.4</v>
      </c>
      <c r="P66" s="1" t="s">
        <v>93</v>
      </c>
      <c r="R66" s="6">
        <f t="shared" si="17"/>
        <v>0</v>
      </c>
    </row>
    <row r="67" spans="1:18" x14ac:dyDescent="0.25">
      <c r="A67" s="1" t="s">
        <v>14</v>
      </c>
      <c r="B67" s="6">
        <v>2190</v>
      </c>
      <c r="C67" s="6">
        <f t="shared" si="12"/>
        <v>43800</v>
      </c>
      <c r="D67" s="1" t="s">
        <v>114</v>
      </c>
      <c r="F67">
        <f t="shared" si="13"/>
        <v>0</v>
      </c>
      <c r="G67" s="1" t="s">
        <v>46</v>
      </c>
      <c r="H67" s="6">
        <v>2940000</v>
      </c>
      <c r="I67">
        <f t="shared" si="14"/>
        <v>58800000</v>
      </c>
      <c r="J67" s="1" t="s">
        <v>62</v>
      </c>
      <c r="K67" s="6">
        <v>2790</v>
      </c>
      <c r="L67">
        <f t="shared" si="15"/>
        <v>55800</v>
      </c>
      <c r="M67" s="1" t="s">
        <v>78</v>
      </c>
      <c r="N67" s="6">
        <v>964</v>
      </c>
      <c r="O67">
        <f t="shared" si="16"/>
        <v>1928</v>
      </c>
      <c r="P67" s="1" t="s">
        <v>94</v>
      </c>
      <c r="Q67" s="6">
        <v>175000</v>
      </c>
      <c r="R67" s="6">
        <f t="shared" si="17"/>
        <v>3500000</v>
      </c>
    </row>
    <row r="68" spans="1:18" x14ac:dyDescent="0.25">
      <c r="A68" s="1" t="s">
        <v>15</v>
      </c>
      <c r="B68" s="6">
        <v>34.700000000000003</v>
      </c>
      <c r="C68" s="6">
        <f t="shared" si="12"/>
        <v>694.00000000000011</v>
      </c>
      <c r="D68" s="1" t="s">
        <v>115</v>
      </c>
      <c r="F68">
        <f t="shared" si="13"/>
        <v>0</v>
      </c>
      <c r="G68" s="1" t="s">
        <v>47</v>
      </c>
      <c r="H68" s="6">
        <v>23.7</v>
      </c>
      <c r="I68">
        <f t="shared" si="14"/>
        <v>474</v>
      </c>
      <c r="J68" s="1" t="s">
        <v>63</v>
      </c>
      <c r="K68" s="6">
        <v>11.5</v>
      </c>
      <c r="L68">
        <f t="shared" si="15"/>
        <v>230</v>
      </c>
      <c r="M68" s="1" t="s">
        <v>79</v>
      </c>
      <c r="N68" s="6">
        <v>12.4</v>
      </c>
      <c r="O68">
        <f t="shared" si="16"/>
        <v>24.8</v>
      </c>
      <c r="P68" s="1" t="s">
        <v>95</v>
      </c>
      <c r="Q68" s="6">
        <v>22.1</v>
      </c>
      <c r="R68" s="6">
        <f t="shared" si="17"/>
        <v>442</v>
      </c>
    </row>
    <row r="69" spans="1:18" x14ac:dyDescent="0.25">
      <c r="A69" s="1" t="s">
        <v>16</v>
      </c>
      <c r="C69" s="6">
        <f t="shared" si="12"/>
        <v>0</v>
      </c>
      <c r="D69" s="1" t="s">
        <v>116</v>
      </c>
      <c r="F69">
        <f t="shared" si="13"/>
        <v>0</v>
      </c>
      <c r="G69" s="1" t="s">
        <v>48</v>
      </c>
      <c r="I69">
        <f t="shared" si="14"/>
        <v>0</v>
      </c>
      <c r="J69" s="1" t="s">
        <v>64</v>
      </c>
      <c r="L69">
        <f t="shared" si="15"/>
        <v>0</v>
      </c>
      <c r="M69" s="1" t="s">
        <v>80</v>
      </c>
      <c r="O69">
        <f t="shared" si="16"/>
        <v>0</v>
      </c>
      <c r="P69" s="1" t="s">
        <v>96</v>
      </c>
      <c r="Q69" s="6">
        <v>20</v>
      </c>
      <c r="R69" s="6">
        <f t="shared" si="17"/>
        <v>400</v>
      </c>
    </row>
    <row r="70" spans="1:18" x14ac:dyDescent="0.25">
      <c r="A70" s="1" t="s">
        <v>17</v>
      </c>
      <c r="B70" s="6">
        <v>195</v>
      </c>
      <c r="C70" s="6">
        <f t="shared" si="12"/>
        <v>3900</v>
      </c>
      <c r="D70" s="1" t="s">
        <v>117</v>
      </c>
      <c r="F70">
        <f t="shared" si="13"/>
        <v>0</v>
      </c>
      <c r="G70" s="1" t="s">
        <v>49</v>
      </c>
      <c r="H70" s="6">
        <v>5300000</v>
      </c>
      <c r="I70">
        <f t="shared" si="14"/>
        <v>106000000</v>
      </c>
      <c r="J70" s="1" t="s">
        <v>65</v>
      </c>
      <c r="K70" s="6">
        <v>1620</v>
      </c>
      <c r="L70">
        <f t="shared" si="15"/>
        <v>32400</v>
      </c>
      <c r="M70" s="1" t="s">
        <v>88</v>
      </c>
      <c r="N70" s="6">
        <v>396</v>
      </c>
      <c r="O70">
        <f t="shared" si="16"/>
        <v>792</v>
      </c>
      <c r="P70" s="1" t="s">
        <v>98</v>
      </c>
      <c r="Q70" s="6">
        <v>96300</v>
      </c>
      <c r="R70" s="6">
        <f t="shared" si="17"/>
        <v>1926000</v>
      </c>
    </row>
    <row r="71" spans="1:18" x14ac:dyDescent="0.25">
      <c r="A71" s="1" t="s">
        <v>18</v>
      </c>
      <c r="B71" s="6">
        <v>40.200000000000003</v>
      </c>
      <c r="C71" s="6">
        <f t="shared" si="12"/>
        <v>804.00000000000011</v>
      </c>
      <c r="D71" s="1" t="s">
        <v>118</v>
      </c>
      <c r="F71">
        <f t="shared" si="13"/>
        <v>0</v>
      </c>
      <c r="G71" s="1" t="s">
        <v>50</v>
      </c>
      <c r="H71" s="6">
        <v>23.3</v>
      </c>
      <c r="I71">
        <f t="shared" si="14"/>
        <v>466</v>
      </c>
      <c r="J71" s="1" t="s">
        <v>66</v>
      </c>
      <c r="K71" s="6">
        <v>15.8</v>
      </c>
      <c r="L71">
        <f t="shared" si="15"/>
        <v>316</v>
      </c>
      <c r="M71" s="1" t="s">
        <v>81</v>
      </c>
      <c r="N71" s="6">
        <v>44.2</v>
      </c>
      <c r="O71">
        <f t="shared" si="16"/>
        <v>88.4</v>
      </c>
      <c r="P71" s="1" t="s">
        <v>97</v>
      </c>
      <c r="Q71" s="6">
        <v>105</v>
      </c>
      <c r="R71" s="6">
        <f t="shared" si="17"/>
        <v>2100</v>
      </c>
    </row>
    <row r="72" spans="1:18" x14ac:dyDescent="0.25">
      <c r="A72" s="1" t="s">
        <v>19</v>
      </c>
      <c r="C72" s="6">
        <f t="shared" si="12"/>
        <v>0</v>
      </c>
      <c r="D72" s="1" t="s">
        <v>119</v>
      </c>
      <c r="F72">
        <f t="shared" si="13"/>
        <v>0</v>
      </c>
      <c r="G72" s="1" t="s">
        <v>51</v>
      </c>
      <c r="H72" s="6">
        <v>27.5</v>
      </c>
      <c r="I72">
        <f t="shared" si="14"/>
        <v>550</v>
      </c>
      <c r="J72" s="1" t="s">
        <v>67</v>
      </c>
      <c r="K72" s="6">
        <v>8.2200000000000006</v>
      </c>
      <c r="L72">
        <f t="shared" si="15"/>
        <v>164.40000000000003</v>
      </c>
      <c r="M72" s="1" t="s">
        <v>82</v>
      </c>
      <c r="O72">
        <f t="shared" si="16"/>
        <v>0</v>
      </c>
      <c r="P72" s="1" t="s">
        <v>99</v>
      </c>
      <c r="Q72" s="6">
        <v>64.599999999999994</v>
      </c>
      <c r="R72" s="6">
        <f t="shared" si="17"/>
        <v>1291.9999999999998</v>
      </c>
    </row>
    <row r="73" spans="1:18" x14ac:dyDescent="0.25">
      <c r="A73" s="1" t="s">
        <v>20</v>
      </c>
      <c r="B73" s="6">
        <v>12.6</v>
      </c>
      <c r="C73" s="6">
        <f t="shared" si="12"/>
        <v>252</v>
      </c>
      <c r="D73" s="1" t="s">
        <v>120</v>
      </c>
      <c r="F73">
        <f t="shared" si="13"/>
        <v>0</v>
      </c>
      <c r="G73" s="1" t="s">
        <v>52</v>
      </c>
      <c r="H73" s="6">
        <v>801000</v>
      </c>
      <c r="I73">
        <f t="shared" si="14"/>
        <v>16020000</v>
      </c>
      <c r="J73" s="1" t="s">
        <v>68</v>
      </c>
      <c r="L73">
        <f t="shared" si="15"/>
        <v>0</v>
      </c>
      <c r="M73" s="1" t="s">
        <v>83</v>
      </c>
      <c r="N73" s="6">
        <v>32.1</v>
      </c>
      <c r="O73">
        <f t="shared" si="16"/>
        <v>64.2</v>
      </c>
      <c r="P73" s="1" t="s">
        <v>100</v>
      </c>
      <c r="Q73" s="6">
        <v>337</v>
      </c>
      <c r="R73" s="6">
        <f t="shared" si="17"/>
        <v>6740</v>
      </c>
    </row>
    <row r="74" spans="1:18" x14ac:dyDescent="0.25">
      <c r="A74" s="1" t="s">
        <v>21</v>
      </c>
      <c r="B74" s="6">
        <v>8.2200000000000006</v>
      </c>
      <c r="C74" s="6">
        <f t="shared" si="12"/>
        <v>164.40000000000003</v>
      </c>
      <c r="D74" s="1" t="s">
        <v>121</v>
      </c>
      <c r="F74">
        <f t="shared" si="13"/>
        <v>0</v>
      </c>
      <c r="G74" s="1" t="s">
        <v>53</v>
      </c>
      <c r="H74" s="6">
        <v>1490000</v>
      </c>
      <c r="I74">
        <f t="shared" si="14"/>
        <v>29800000</v>
      </c>
      <c r="J74" s="1" t="s">
        <v>69</v>
      </c>
      <c r="K74" s="6">
        <v>55.7</v>
      </c>
      <c r="L74">
        <f t="shared" si="15"/>
        <v>1114</v>
      </c>
      <c r="M74" s="1" t="s">
        <v>84</v>
      </c>
      <c r="O74">
        <f t="shared" si="16"/>
        <v>0</v>
      </c>
      <c r="P74" s="1" t="s">
        <v>101</v>
      </c>
      <c r="Q74" s="6">
        <v>1130</v>
      </c>
      <c r="R74" s="6">
        <f t="shared" si="17"/>
        <v>22600</v>
      </c>
    </row>
    <row r="75" spans="1:18" x14ac:dyDescent="0.25">
      <c r="A75" s="1" t="s">
        <v>22</v>
      </c>
      <c r="C75" s="6">
        <f t="shared" si="12"/>
        <v>0</v>
      </c>
      <c r="D75" s="1" t="s">
        <v>122</v>
      </c>
      <c r="F75">
        <f t="shared" si="13"/>
        <v>0</v>
      </c>
      <c r="G75" s="1" t="s">
        <v>54</v>
      </c>
      <c r="H75" s="6">
        <v>29</v>
      </c>
      <c r="I75">
        <f t="shared" si="14"/>
        <v>580</v>
      </c>
      <c r="J75" s="1" t="s">
        <v>70</v>
      </c>
      <c r="L75">
        <f t="shared" si="15"/>
        <v>0</v>
      </c>
      <c r="M75" s="1" t="s">
        <v>85</v>
      </c>
      <c r="N75" s="6">
        <v>8.2200000000000006</v>
      </c>
      <c r="O75">
        <f t="shared" si="16"/>
        <v>16.440000000000001</v>
      </c>
      <c r="P75" s="1" t="s">
        <v>102</v>
      </c>
      <c r="Q75" s="6">
        <v>19</v>
      </c>
      <c r="R75" s="6">
        <f t="shared" si="17"/>
        <v>380</v>
      </c>
    </row>
    <row r="76" spans="1:18" x14ac:dyDescent="0.25">
      <c r="A76" s="1" t="s">
        <v>23</v>
      </c>
      <c r="C76" s="6">
        <f t="shared" si="12"/>
        <v>0</v>
      </c>
      <c r="D76" s="1" t="s">
        <v>123</v>
      </c>
      <c r="F76">
        <f t="shared" si="13"/>
        <v>0</v>
      </c>
      <c r="G76" s="1" t="s">
        <v>55</v>
      </c>
      <c r="H76" s="6">
        <v>26.4</v>
      </c>
      <c r="I76">
        <f t="shared" si="14"/>
        <v>528</v>
      </c>
      <c r="J76" s="1" t="s">
        <v>71</v>
      </c>
      <c r="K76" s="6">
        <v>13.5</v>
      </c>
      <c r="L76">
        <f t="shared" si="15"/>
        <v>270</v>
      </c>
      <c r="M76" s="1" t="s">
        <v>86</v>
      </c>
      <c r="O76">
        <f t="shared" si="16"/>
        <v>0</v>
      </c>
      <c r="P76" s="1" t="s">
        <v>103</v>
      </c>
      <c r="Q76" s="6">
        <v>68.8</v>
      </c>
      <c r="R76" s="6">
        <f t="shared" si="17"/>
        <v>1376</v>
      </c>
    </row>
    <row r="77" spans="1:18" x14ac:dyDescent="0.25">
      <c r="A77" s="1" t="s">
        <v>24</v>
      </c>
      <c r="C77" s="6">
        <f t="shared" si="12"/>
        <v>0</v>
      </c>
      <c r="D77" s="1" t="s">
        <v>124</v>
      </c>
      <c r="F77">
        <f t="shared" si="13"/>
        <v>0</v>
      </c>
      <c r="G77" s="1" t="s">
        <v>56</v>
      </c>
      <c r="H77" s="6">
        <v>8350000</v>
      </c>
      <c r="I77">
        <f t="shared" si="14"/>
        <v>167000000</v>
      </c>
      <c r="J77" s="1" t="s">
        <v>72</v>
      </c>
      <c r="K77" s="6">
        <v>338</v>
      </c>
      <c r="L77">
        <f t="shared" si="15"/>
        <v>6760</v>
      </c>
      <c r="M77" s="1" t="s">
        <v>87</v>
      </c>
      <c r="O77">
        <f t="shared" si="16"/>
        <v>0</v>
      </c>
      <c r="P77" s="1" t="s">
        <v>104</v>
      </c>
      <c r="Q77" s="6">
        <v>235</v>
      </c>
      <c r="R77" s="6">
        <f t="shared" si="17"/>
        <v>4700</v>
      </c>
    </row>
    <row r="78" spans="1:18" x14ac:dyDescent="0.25">
      <c r="A78" s="1" t="s">
        <v>125</v>
      </c>
      <c r="C78" s="6">
        <f t="shared" si="12"/>
        <v>0</v>
      </c>
      <c r="D78" s="1" t="s">
        <v>126</v>
      </c>
      <c r="F78">
        <f t="shared" si="13"/>
        <v>0</v>
      </c>
      <c r="G78" s="1" t="s">
        <v>127</v>
      </c>
      <c r="I78">
        <f t="shared" si="14"/>
        <v>0</v>
      </c>
      <c r="J78" s="1" t="s">
        <v>128</v>
      </c>
      <c r="L78">
        <f t="shared" si="15"/>
        <v>0</v>
      </c>
      <c r="M78" s="1" t="s">
        <v>129</v>
      </c>
      <c r="O78">
        <f t="shared" si="16"/>
        <v>0</v>
      </c>
      <c r="P78" s="1" t="s">
        <v>130</v>
      </c>
      <c r="R78" s="6">
        <f t="shared" si="17"/>
        <v>0</v>
      </c>
    </row>
    <row r="79" spans="1:18" x14ac:dyDescent="0.25">
      <c r="A79" s="1" t="s">
        <v>131</v>
      </c>
      <c r="C79" s="6">
        <f t="shared" si="12"/>
        <v>0</v>
      </c>
      <c r="D79" s="1" t="s">
        <v>132</v>
      </c>
      <c r="F79">
        <f t="shared" si="13"/>
        <v>0</v>
      </c>
      <c r="G79" s="1" t="s">
        <v>133</v>
      </c>
      <c r="I79">
        <f t="shared" si="14"/>
        <v>0</v>
      </c>
      <c r="J79" s="1" t="s">
        <v>134</v>
      </c>
      <c r="L79">
        <f t="shared" si="15"/>
        <v>0</v>
      </c>
      <c r="M79" s="1" t="s">
        <v>135</v>
      </c>
      <c r="N79" s="6">
        <v>9.83</v>
      </c>
      <c r="O79">
        <f t="shared" si="16"/>
        <v>19.66</v>
      </c>
      <c r="P79" s="1" t="s">
        <v>136</v>
      </c>
      <c r="R79" s="6">
        <f t="shared" si="17"/>
        <v>0</v>
      </c>
    </row>
    <row r="80" spans="1:18" x14ac:dyDescent="0.25">
      <c r="A80" s="1" t="s">
        <v>137</v>
      </c>
      <c r="C80" s="6">
        <f t="shared" si="12"/>
        <v>0</v>
      </c>
      <c r="D80" s="1" t="s">
        <v>138</v>
      </c>
      <c r="F80">
        <f t="shared" si="13"/>
        <v>0</v>
      </c>
      <c r="G80" s="1" t="s">
        <v>139</v>
      </c>
      <c r="I80">
        <f t="shared" si="14"/>
        <v>0</v>
      </c>
      <c r="J80" s="1" t="s">
        <v>140</v>
      </c>
      <c r="L80">
        <f t="shared" si="15"/>
        <v>0</v>
      </c>
      <c r="M80" s="1" t="s">
        <v>141</v>
      </c>
      <c r="N80" s="6">
        <v>13.7</v>
      </c>
      <c r="O80">
        <f t="shared" si="16"/>
        <v>27.4</v>
      </c>
      <c r="P80" s="1" t="s">
        <v>142</v>
      </c>
      <c r="R80" s="6">
        <f t="shared" si="17"/>
        <v>0</v>
      </c>
    </row>
    <row r="81" spans="1:18" x14ac:dyDescent="0.25">
      <c r="A81" s="1" t="s">
        <v>143</v>
      </c>
      <c r="C81" s="6">
        <f t="shared" si="12"/>
        <v>0</v>
      </c>
      <c r="D81" s="1" t="s">
        <v>144</v>
      </c>
      <c r="F81">
        <f t="shared" si="13"/>
        <v>0</v>
      </c>
      <c r="G81" s="1" t="s">
        <v>145</v>
      </c>
      <c r="H81" s="6">
        <v>28.5</v>
      </c>
      <c r="I81">
        <f t="shared" si="14"/>
        <v>570</v>
      </c>
      <c r="J81" s="1" t="s">
        <v>146</v>
      </c>
      <c r="L81">
        <f t="shared" si="15"/>
        <v>0</v>
      </c>
      <c r="M81" s="1" t="s">
        <v>147</v>
      </c>
      <c r="O81">
        <f t="shared" si="16"/>
        <v>0</v>
      </c>
      <c r="P81" s="1" t="s">
        <v>148</v>
      </c>
      <c r="R81" s="6">
        <f t="shared" si="17"/>
        <v>0</v>
      </c>
    </row>
    <row r="82" spans="1:18" x14ac:dyDescent="0.25">
      <c r="A82" s="1" t="s">
        <v>149</v>
      </c>
      <c r="B82" s="6">
        <v>154</v>
      </c>
      <c r="C82" s="6">
        <f t="shared" si="12"/>
        <v>3080</v>
      </c>
      <c r="D82" s="1" t="s">
        <v>150</v>
      </c>
      <c r="F82">
        <f t="shared" si="13"/>
        <v>0</v>
      </c>
      <c r="G82" s="1" t="s">
        <v>151</v>
      </c>
      <c r="H82" s="6">
        <v>626000</v>
      </c>
      <c r="I82">
        <f t="shared" si="14"/>
        <v>12520000</v>
      </c>
      <c r="J82" s="1" t="s">
        <v>152</v>
      </c>
      <c r="K82" s="6">
        <v>370</v>
      </c>
      <c r="L82">
        <f t="shared" si="15"/>
        <v>7400</v>
      </c>
      <c r="M82" s="1" t="s">
        <v>153</v>
      </c>
      <c r="N82" s="6">
        <v>817</v>
      </c>
      <c r="O82">
        <f t="shared" si="16"/>
        <v>1634</v>
      </c>
      <c r="P82" s="1" t="s">
        <v>154</v>
      </c>
      <c r="Q82" s="6">
        <v>11800</v>
      </c>
      <c r="R82" s="6">
        <f t="shared" si="17"/>
        <v>236000</v>
      </c>
    </row>
    <row r="83" spans="1:18" x14ac:dyDescent="0.25">
      <c r="A83" s="1" t="s">
        <v>155</v>
      </c>
      <c r="B83" s="6">
        <v>17</v>
      </c>
      <c r="C83" s="6">
        <f t="shared" si="12"/>
        <v>340</v>
      </c>
      <c r="D83" s="1" t="s">
        <v>156</v>
      </c>
      <c r="F83">
        <f t="shared" si="13"/>
        <v>0</v>
      </c>
      <c r="G83" s="1" t="s">
        <v>157</v>
      </c>
      <c r="H83" s="6">
        <v>18.399999999999999</v>
      </c>
      <c r="I83">
        <f t="shared" si="14"/>
        <v>367.99999999999994</v>
      </c>
      <c r="J83" s="1" t="s">
        <v>158</v>
      </c>
      <c r="K83" s="6">
        <v>31.2</v>
      </c>
      <c r="L83">
        <f t="shared" si="15"/>
        <v>624</v>
      </c>
      <c r="M83" s="1" t="s">
        <v>159</v>
      </c>
      <c r="N83" s="6">
        <v>30.8</v>
      </c>
      <c r="O83">
        <f t="shared" si="16"/>
        <v>61.6</v>
      </c>
      <c r="P83" s="1" t="s">
        <v>160</v>
      </c>
      <c r="Q83" s="6">
        <v>22.2</v>
      </c>
      <c r="R83" s="6">
        <f t="shared" si="17"/>
        <v>444</v>
      </c>
    </row>
    <row r="84" spans="1:18" x14ac:dyDescent="0.25">
      <c r="A84" s="1" t="s">
        <v>161</v>
      </c>
      <c r="C84" s="6">
        <f t="shared" si="12"/>
        <v>0</v>
      </c>
      <c r="D84" s="1" t="s">
        <v>162</v>
      </c>
      <c r="F84">
        <f t="shared" si="13"/>
        <v>0</v>
      </c>
      <c r="G84" s="1" t="s">
        <v>163</v>
      </c>
      <c r="I84">
        <f t="shared" si="14"/>
        <v>0</v>
      </c>
      <c r="J84" s="1" t="s">
        <v>164</v>
      </c>
      <c r="K84" s="6">
        <v>9.83</v>
      </c>
      <c r="L84">
        <f t="shared" si="15"/>
        <v>196.6</v>
      </c>
      <c r="M84" s="1" t="s">
        <v>165</v>
      </c>
      <c r="N84" s="6">
        <v>9.83</v>
      </c>
      <c r="O84">
        <f t="shared" si="16"/>
        <v>19.66</v>
      </c>
      <c r="P84" s="1" t="s">
        <v>166</v>
      </c>
      <c r="Q84" s="6">
        <v>28.4</v>
      </c>
      <c r="R84" s="6">
        <f t="shared" si="17"/>
        <v>568</v>
      </c>
    </row>
    <row r="85" spans="1:18" x14ac:dyDescent="0.25">
      <c r="A85" s="1" t="s">
        <v>167</v>
      </c>
      <c r="C85" s="6">
        <f t="shared" si="12"/>
        <v>0</v>
      </c>
      <c r="D85" s="1" t="s">
        <v>168</v>
      </c>
      <c r="F85">
        <f t="shared" si="13"/>
        <v>0</v>
      </c>
      <c r="G85" s="1" t="s">
        <v>169</v>
      </c>
      <c r="H85" s="6">
        <v>20.3</v>
      </c>
      <c r="I85">
        <f t="shared" si="14"/>
        <v>406</v>
      </c>
      <c r="J85" s="1" t="s">
        <v>170</v>
      </c>
      <c r="L85">
        <f t="shared" si="15"/>
        <v>0</v>
      </c>
      <c r="M85" s="1" t="s">
        <v>171</v>
      </c>
      <c r="O85">
        <f t="shared" si="16"/>
        <v>0</v>
      </c>
      <c r="P85" s="1" t="s">
        <v>172</v>
      </c>
      <c r="R85" s="6">
        <f t="shared" si="17"/>
        <v>0</v>
      </c>
    </row>
    <row r="86" spans="1:18" x14ac:dyDescent="0.25">
      <c r="A86" s="1" t="s">
        <v>173</v>
      </c>
      <c r="B86" s="6">
        <v>16.8</v>
      </c>
      <c r="C86" s="6">
        <f t="shared" si="12"/>
        <v>336</v>
      </c>
      <c r="D86" s="1" t="s">
        <v>174</v>
      </c>
      <c r="F86">
        <f t="shared" si="13"/>
        <v>0</v>
      </c>
      <c r="G86" s="1" t="s">
        <v>175</v>
      </c>
      <c r="H86" s="6">
        <v>1600000</v>
      </c>
      <c r="I86">
        <f t="shared" si="14"/>
        <v>32000000</v>
      </c>
      <c r="J86" s="1" t="s">
        <v>176</v>
      </c>
      <c r="K86" s="6">
        <v>41.6</v>
      </c>
      <c r="L86">
        <f t="shared" si="15"/>
        <v>832</v>
      </c>
      <c r="M86" s="1" t="s">
        <v>177</v>
      </c>
      <c r="O86">
        <f t="shared" si="16"/>
        <v>0</v>
      </c>
      <c r="P86" s="1" t="s">
        <v>178</v>
      </c>
      <c r="R86" s="6">
        <f t="shared" si="17"/>
        <v>0</v>
      </c>
    </row>
    <row r="87" spans="1:18" x14ac:dyDescent="0.25">
      <c r="A87" s="1" t="s">
        <v>179</v>
      </c>
      <c r="B87" s="6">
        <v>44</v>
      </c>
      <c r="C87" s="6">
        <f t="shared" si="12"/>
        <v>880</v>
      </c>
      <c r="D87" s="1" t="s">
        <v>180</v>
      </c>
      <c r="F87">
        <f t="shared" si="13"/>
        <v>0</v>
      </c>
      <c r="G87" s="1" t="s">
        <v>181</v>
      </c>
      <c r="H87" s="6">
        <v>566</v>
      </c>
      <c r="I87">
        <f t="shared" si="14"/>
        <v>11320</v>
      </c>
      <c r="J87" s="1" t="s">
        <v>182</v>
      </c>
      <c r="K87" s="6">
        <v>163</v>
      </c>
      <c r="L87">
        <f t="shared" si="15"/>
        <v>3260</v>
      </c>
      <c r="M87" s="1" t="s">
        <v>183</v>
      </c>
      <c r="N87" s="6">
        <v>283</v>
      </c>
      <c r="O87">
        <f t="shared" si="16"/>
        <v>566</v>
      </c>
      <c r="P87" s="1" t="s">
        <v>184</v>
      </c>
      <c r="Q87" s="6">
        <v>5110</v>
      </c>
      <c r="R87" s="6">
        <f t="shared" si="17"/>
        <v>102200</v>
      </c>
    </row>
    <row r="88" spans="1:18" x14ac:dyDescent="0.25">
      <c r="A88" s="1" t="s">
        <v>185</v>
      </c>
      <c r="B88" s="6">
        <v>7130</v>
      </c>
      <c r="C88" s="6">
        <f t="shared" si="12"/>
        <v>142600</v>
      </c>
      <c r="D88" s="1" t="s">
        <v>186</v>
      </c>
      <c r="F88">
        <f t="shared" si="13"/>
        <v>0</v>
      </c>
      <c r="G88" s="1" t="s">
        <v>187</v>
      </c>
      <c r="H88" s="6">
        <v>3780000</v>
      </c>
      <c r="I88">
        <f t="shared" si="14"/>
        <v>75600000</v>
      </c>
      <c r="J88" s="1" t="s">
        <v>188</v>
      </c>
      <c r="K88" s="6">
        <v>18800</v>
      </c>
      <c r="L88">
        <f t="shared" si="15"/>
        <v>376000</v>
      </c>
      <c r="M88" s="1" t="s">
        <v>189</v>
      </c>
      <c r="N88" s="6">
        <v>1010</v>
      </c>
      <c r="O88">
        <f t="shared" si="16"/>
        <v>2020</v>
      </c>
      <c r="P88" s="1" t="s">
        <v>190</v>
      </c>
      <c r="Q88" s="6">
        <v>649000</v>
      </c>
      <c r="R88" s="6">
        <f t="shared" si="17"/>
        <v>12980000</v>
      </c>
    </row>
    <row r="89" spans="1:18" x14ac:dyDescent="0.25">
      <c r="A89" s="1" t="s">
        <v>191</v>
      </c>
      <c r="B89" s="6">
        <v>109</v>
      </c>
      <c r="C89" s="6">
        <f t="shared" si="12"/>
        <v>2180</v>
      </c>
      <c r="D89" s="1" t="s">
        <v>192</v>
      </c>
      <c r="E89" s="6">
        <v>32.700000000000003</v>
      </c>
      <c r="F89">
        <f t="shared" si="13"/>
        <v>654.00000000000011</v>
      </c>
      <c r="G89" s="1" t="s">
        <v>193</v>
      </c>
      <c r="H89" s="6">
        <v>122</v>
      </c>
      <c r="I89">
        <f t="shared" si="14"/>
        <v>2440</v>
      </c>
      <c r="J89" s="1" t="s">
        <v>194</v>
      </c>
      <c r="K89" s="6">
        <v>21.8</v>
      </c>
      <c r="L89">
        <f t="shared" si="15"/>
        <v>436</v>
      </c>
      <c r="M89" s="1" t="s">
        <v>195</v>
      </c>
      <c r="N89" s="6">
        <v>73.2</v>
      </c>
      <c r="O89">
        <f t="shared" si="16"/>
        <v>146.4</v>
      </c>
      <c r="P89" s="1" t="s">
        <v>196</v>
      </c>
      <c r="Q89" s="6">
        <v>360</v>
      </c>
      <c r="R89" s="6">
        <f t="shared" si="17"/>
        <v>7200</v>
      </c>
    </row>
    <row r="90" spans="1:18" x14ac:dyDescent="0.25">
      <c r="A90" s="1" t="s">
        <v>197</v>
      </c>
      <c r="B90" s="6">
        <v>128</v>
      </c>
      <c r="C90" s="6">
        <f t="shared" si="12"/>
        <v>2560</v>
      </c>
      <c r="D90" s="1" t="s">
        <v>198</v>
      </c>
      <c r="F90">
        <f t="shared" si="13"/>
        <v>0</v>
      </c>
      <c r="G90" s="1" t="s">
        <v>199</v>
      </c>
      <c r="H90" s="6">
        <v>43.8</v>
      </c>
      <c r="I90">
        <f t="shared" si="14"/>
        <v>876</v>
      </c>
      <c r="J90" s="1" t="s">
        <v>200</v>
      </c>
      <c r="L90">
        <f t="shared" si="15"/>
        <v>0</v>
      </c>
      <c r="M90" s="1" t="s">
        <v>201</v>
      </c>
      <c r="O90">
        <f t="shared" si="16"/>
        <v>0</v>
      </c>
      <c r="P90" s="1" t="s">
        <v>202</v>
      </c>
      <c r="Q90" s="6">
        <v>461</v>
      </c>
      <c r="R90" s="6">
        <f t="shared" si="17"/>
        <v>9220</v>
      </c>
    </row>
    <row r="91" spans="1:18" x14ac:dyDescent="0.25">
      <c r="A91" s="1" t="s">
        <v>203</v>
      </c>
      <c r="B91" s="6">
        <v>18.600000000000001</v>
      </c>
      <c r="C91" s="6">
        <f t="shared" si="12"/>
        <v>372.00000000000006</v>
      </c>
      <c r="D91" s="1" t="s">
        <v>204</v>
      </c>
      <c r="F91">
        <f t="shared" si="13"/>
        <v>0</v>
      </c>
      <c r="G91" s="1" t="s">
        <v>205</v>
      </c>
      <c r="H91" s="6">
        <v>20.6</v>
      </c>
      <c r="I91">
        <f t="shared" si="14"/>
        <v>412</v>
      </c>
      <c r="J91" s="1" t="s">
        <v>206</v>
      </c>
      <c r="L91">
        <f t="shared" si="15"/>
        <v>0</v>
      </c>
      <c r="M91" s="1" t="s">
        <v>207</v>
      </c>
      <c r="O91">
        <f t="shared" si="16"/>
        <v>0</v>
      </c>
      <c r="P91" s="1" t="s">
        <v>208</v>
      </c>
      <c r="Q91" s="6">
        <v>283</v>
      </c>
      <c r="R91" s="6">
        <f t="shared" si="17"/>
        <v>5660</v>
      </c>
    </row>
    <row r="92" spans="1:18" x14ac:dyDescent="0.25">
      <c r="A92" s="1" t="s">
        <v>209</v>
      </c>
      <c r="C92" s="6">
        <f t="shared" si="12"/>
        <v>0</v>
      </c>
      <c r="D92" s="1" t="s">
        <v>210</v>
      </c>
      <c r="F92">
        <f t="shared" si="13"/>
        <v>0</v>
      </c>
      <c r="G92" s="1" t="s">
        <v>211</v>
      </c>
      <c r="H92" s="6">
        <v>9.83</v>
      </c>
      <c r="I92">
        <f t="shared" si="14"/>
        <v>196.6</v>
      </c>
      <c r="J92" s="1" t="s">
        <v>212</v>
      </c>
      <c r="K92" s="6">
        <v>18.600000000000001</v>
      </c>
      <c r="L92">
        <f t="shared" si="15"/>
        <v>372.00000000000006</v>
      </c>
      <c r="M92" s="1" t="s">
        <v>213</v>
      </c>
      <c r="N92" s="6">
        <v>25.6</v>
      </c>
      <c r="O92">
        <f t="shared" si="16"/>
        <v>51.2</v>
      </c>
      <c r="P92" s="1" t="s">
        <v>214</v>
      </c>
      <c r="Q92" s="6">
        <v>165</v>
      </c>
      <c r="R92" s="6">
        <f t="shared" si="17"/>
        <v>3300</v>
      </c>
    </row>
    <row r="93" spans="1:18" x14ac:dyDescent="0.25">
      <c r="A93" s="1" t="s">
        <v>215</v>
      </c>
      <c r="C93" s="6">
        <f t="shared" si="12"/>
        <v>0</v>
      </c>
      <c r="D93" s="1" t="s">
        <v>216</v>
      </c>
      <c r="G93" s="1" t="s">
        <v>217</v>
      </c>
      <c r="I93">
        <f t="shared" si="14"/>
        <v>0</v>
      </c>
      <c r="J93" s="1" t="s">
        <v>218</v>
      </c>
      <c r="K93" s="6">
        <v>18.3</v>
      </c>
      <c r="L93">
        <f t="shared" si="15"/>
        <v>366</v>
      </c>
      <c r="M93" s="1" t="s">
        <v>219</v>
      </c>
      <c r="O93">
        <f t="shared" si="16"/>
        <v>0</v>
      </c>
      <c r="P93" s="1" t="s">
        <v>220</v>
      </c>
      <c r="Q93" s="6">
        <v>88.8</v>
      </c>
      <c r="R93" s="6">
        <f t="shared" si="17"/>
        <v>1776</v>
      </c>
    </row>
    <row r="94" spans="1:18" x14ac:dyDescent="0.25">
      <c r="A94" s="1"/>
      <c r="D94" s="1"/>
      <c r="G94" s="1"/>
      <c r="J94" s="1"/>
      <c r="M94" s="1"/>
      <c r="P94" s="1"/>
    </row>
    <row r="95" spans="1:18" x14ac:dyDescent="0.25">
      <c r="A95" s="1"/>
      <c r="D95" s="1"/>
      <c r="G95" s="1"/>
      <c r="J95" s="1"/>
      <c r="M95" s="1"/>
      <c r="P95" s="1"/>
    </row>
    <row r="96" spans="1:18" x14ac:dyDescent="0.25">
      <c r="A96" s="1"/>
      <c r="D96" s="1"/>
      <c r="G96" s="1"/>
      <c r="J96" s="1"/>
      <c r="M96" s="1"/>
      <c r="P96" s="1"/>
    </row>
    <row r="97" spans="1:16" x14ac:dyDescent="0.25">
      <c r="A97" s="1"/>
      <c r="D97" s="1"/>
      <c r="G97" s="1"/>
      <c r="J97" s="1"/>
      <c r="M97" s="1"/>
      <c r="P97" s="1"/>
    </row>
    <row r="98" spans="1:16" x14ac:dyDescent="0.25">
      <c r="A98" s="1"/>
      <c r="D98" s="1"/>
      <c r="G98" s="1"/>
      <c r="J98" s="1"/>
      <c r="M98" s="1"/>
      <c r="P98" s="1"/>
    </row>
    <row r="99" spans="1:16" x14ac:dyDescent="0.25">
      <c r="A99" s="1"/>
      <c r="D99" s="1"/>
      <c r="G99" s="1"/>
      <c r="J99" s="1"/>
      <c r="M99" s="1"/>
      <c r="P99" s="1"/>
    </row>
    <row r="100" spans="1:16" x14ac:dyDescent="0.25">
      <c r="A100" s="1"/>
      <c r="D100" s="1"/>
      <c r="G100" s="1"/>
      <c r="J100" s="1"/>
      <c r="M100" s="1"/>
      <c r="P100" s="1"/>
    </row>
    <row r="101" spans="1:16" x14ac:dyDescent="0.25">
      <c r="A101" s="1"/>
      <c r="D101" s="1"/>
      <c r="G101" s="1"/>
      <c r="J101" s="1"/>
      <c r="M101" s="1"/>
      <c r="P101" s="1"/>
    </row>
    <row r="102" spans="1:16" x14ac:dyDescent="0.25">
      <c r="A102" s="1"/>
      <c r="D102" s="1"/>
      <c r="G102" s="1"/>
      <c r="J102" s="1"/>
      <c r="M102" s="1"/>
      <c r="P102" s="1"/>
    </row>
    <row r="103" spans="1:16" x14ac:dyDescent="0.25">
      <c r="A103" s="1"/>
      <c r="D103" s="1"/>
      <c r="G103" s="1"/>
      <c r="J103" s="1"/>
      <c r="M103" s="1"/>
      <c r="P103" s="1"/>
    </row>
    <row r="104" spans="1:16" x14ac:dyDescent="0.25">
      <c r="A104" s="1"/>
      <c r="D104" s="1"/>
      <c r="G104" s="1"/>
      <c r="J104" s="1"/>
      <c r="M104" s="1"/>
      <c r="P104" s="1"/>
    </row>
    <row r="105" spans="1:16" x14ac:dyDescent="0.25">
      <c r="A105" s="1"/>
      <c r="D105" s="1"/>
      <c r="G105" s="1"/>
      <c r="J105" s="1"/>
      <c r="M105" s="1"/>
      <c r="P105" s="1"/>
    </row>
    <row r="106" spans="1:16" x14ac:dyDescent="0.25">
      <c r="A106" s="1"/>
      <c r="D106" s="1"/>
      <c r="G106" s="1"/>
      <c r="J106" s="1"/>
      <c r="M106" s="1"/>
      <c r="P106" s="1"/>
    </row>
    <row r="107" spans="1:16" x14ac:dyDescent="0.25">
      <c r="A107" s="1"/>
      <c r="D107" s="1"/>
      <c r="G107" s="1"/>
      <c r="J107" s="1"/>
      <c r="M107" s="1"/>
      <c r="P107" s="1"/>
    </row>
    <row r="108" spans="1:16" x14ac:dyDescent="0.25">
      <c r="A108" s="1"/>
      <c r="D108" s="1"/>
      <c r="G108" s="1"/>
      <c r="J108" s="1"/>
      <c r="M108" s="1"/>
      <c r="P108" s="1"/>
    </row>
    <row r="109" spans="1:16" x14ac:dyDescent="0.25">
      <c r="A109" s="1"/>
      <c r="D109" s="1"/>
      <c r="G109" s="1"/>
      <c r="J109" s="1"/>
      <c r="M109" s="1"/>
      <c r="P109" s="1"/>
    </row>
    <row r="110" spans="1:16" x14ac:dyDescent="0.25">
      <c r="A110" s="1"/>
      <c r="D110" s="1"/>
      <c r="G110" s="1"/>
      <c r="J110" s="1"/>
      <c r="M110" s="1"/>
      <c r="P110" s="1"/>
    </row>
    <row r="111" spans="1:16" x14ac:dyDescent="0.25">
      <c r="A111" s="1"/>
      <c r="D111" s="1"/>
      <c r="G111" s="1"/>
      <c r="J111" s="1"/>
      <c r="M111" s="1"/>
      <c r="P111" s="1"/>
    </row>
    <row r="112" spans="1:16" x14ac:dyDescent="0.25">
      <c r="A112" s="1"/>
      <c r="D112" s="1"/>
      <c r="G112" s="1"/>
      <c r="J112" s="1"/>
      <c r="M112" s="1"/>
      <c r="P112" s="1"/>
    </row>
    <row r="113" spans="1:16" x14ac:dyDescent="0.25">
      <c r="A113" s="1"/>
      <c r="D113" s="1"/>
      <c r="G113" s="1"/>
      <c r="J113" s="1"/>
      <c r="M113" s="1"/>
      <c r="P113" s="1"/>
    </row>
    <row r="114" spans="1:16" x14ac:dyDescent="0.25">
      <c r="A114" s="1"/>
      <c r="D114" s="1"/>
      <c r="G114" s="1"/>
      <c r="J114" s="1"/>
      <c r="M114" s="1"/>
      <c r="P114" s="1"/>
    </row>
    <row r="115" spans="1:16" x14ac:dyDescent="0.25">
      <c r="A115" s="1"/>
      <c r="D115" s="1"/>
      <c r="G115" s="1"/>
      <c r="J115" s="1"/>
      <c r="M115" s="1"/>
      <c r="P115" s="1"/>
    </row>
    <row r="116" spans="1:16" x14ac:dyDescent="0.25">
      <c r="A116" s="1"/>
      <c r="D116" s="1"/>
      <c r="G116" s="1"/>
      <c r="J116" s="1"/>
      <c r="M116" s="1"/>
      <c r="P116" s="1"/>
    </row>
    <row r="117" spans="1:16" x14ac:dyDescent="0.25">
      <c r="A117" s="1"/>
      <c r="D117" s="1"/>
      <c r="G117" s="1"/>
      <c r="J117" s="1"/>
      <c r="M117" s="1"/>
      <c r="P117" s="1"/>
    </row>
    <row r="118" spans="1:16" x14ac:dyDescent="0.25">
      <c r="A118" s="1"/>
      <c r="D118" s="1"/>
      <c r="G118" s="1"/>
      <c r="J118" s="1"/>
      <c r="M118" s="1"/>
      <c r="P118" s="1"/>
    </row>
    <row r="119" spans="1:16" x14ac:dyDescent="0.25">
      <c r="A119" s="1"/>
      <c r="D119" s="1"/>
      <c r="G119" s="1"/>
      <c r="J119" s="1"/>
      <c r="M119" s="1"/>
      <c r="P119" s="1"/>
    </row>
    <row r="120" spans="1:16" x14ac:dyDescent="0.25">
      <c r="A120" s="1"/>
      <c r="D120" s="1"/>
      <c r="G120" s="1"/>
      <c r="J120" s="1"/>
      <c r="M120" s="1"/>
      <c r="P120" s="1"/>
    </row>
    <row r="121" spans="1:16" x14ac:dyDescent="0.25">
      <c r="A121" s="1"/>
      <c r="D121" s="1"/>
      <c r="G121" s="1"/>
      <c r="J121" s="1"/>
      <c r="M121" s="1"/>
      <c r="P121" s="1"/>
    </row>
    <row r="122" spans="1:16" x14ac:dyDescent="0.25">
      <c r="A122" s="1"/>
      <c r="D122" s="1"/>
      <c r="G122" s="1"/>
      <c r="J122" s="1"/>
      <c r="M122" s="1"/>
      <c r="P122" s="1"/>
    </row>
    <row r="123" spans="1:16" x14ac:dyDescent="0.25">
      <c r="A123" s="1"/>
      <c r="D123" s="1"/>
      <c r="G123" s="1"/>
      <c r="J123" s="1"/>
      <c r="M123" s="1"/>
      <c r="P123" s="1"/>
    </row>
    <row r="124" spans="1:16" x14ac:dyDescent="0.25">
      <c r="A124" s="1"/>
      <c r="D124" s="1"/>
      <c r="G124" s="1"/>
      <c r="J124" s="1"/>
      <c r="M124" s="1"/>
      <c r="P124" s="1"/>
    </row>
    <row r="125" spans="1:16" x14ac:dyDescent="0.25">
      <c r="A125" s="1"/>
      <c r="D125" s="1"/>
      <c r="G125" s="1"/>
      <c r="J125" s="1"/>
      <c r="M125" s="1"/>
      <c r="P125" s="1"/>
    </row>
    <row r="126" spans="1:16" x14ac:dyDescent="0.25">
      <c r="A126" s="1"/>
      <c r="D126" s="1"/>
      <c r="G126" s="1"/>
      <c r="J126" s="1"/>
      <c r="M126" s="1"/>
      <c r="P126" s="1"/>
    </row>
    <row r="127" spans="1:16" x14ac:dyDescent="0.25">
      <c r="A127" s="1"/>
      <c r="D127" s="1"/>
      <c r="G127" s="1"/>
      <c r="J127" s="1"/>
      <c r="M127" s="1"/>
      <c r="P127" s="1"/>
    </row>
    <row r="128" spans="1:16" x14ac:dyDescent="0.25">
      <c r="A128" s="1"/>
      <c r="D128" s="1"/>
      <c r="G128" s="1"/>
      <c r="J128" s="1"/>
      <c r="M128" s="1"/>
      <c r="P128" s="1"/>
    </row>
    <row r="129" spans="1:16" x14ac:dyDescent="0.25">
      <c r="A129" s="1"/>
      <c r="D129" s="1"/>
      <c r="G129" s="1"/>
      <c r="J129" s="1"/>
      <c r="M129" s="1"/>
      <c r="P129" s="1"/>
    </row>
    <row r="130" spans="1:16" x14ac:dyDescent="0.25">
      <c r="A130" s="1"/>
      <c r="D130" s="1"/>
      <c r="G130" s="1"/>
      <c r="J130" s="1"/>
      <c r="M130" s="1"/>
      <c r="P130" s="1"/>
    </row>
    <row r="131" spans="1:16" x14ac:dyDescent="0.25">
      <c r="A131" s="1"/>
      <c r="D131" s="1"/>
      <c r="G131" s="1"/>
      <c r="J131" s="1"/>
      <c r="M131" s="1"/>
      <c r="P131" s="1"/>
    </row>
    <row r="132" spans="1:16" x14ac:dyDescent="0.25">
      <c r="A132" s="1"/>
      <c r="D132" s="1"/>
      <c r="G132" s="1"/>
      <c r="J132" s="1"/>
      <c r="M132" s="1"/>
      <c r="P132" s="1"/>
    </row>
    <row r="133" spans="1:16" x14ac:dyDescent="0.25">
      <c r="A133" s="1"/>
      <c r="D133" s="1"/>
      <c r="G133" s="1"/>
      <c r="J133" s="1"/>
      <c r="M133" s="1"/>
      <c r="P133" s="1"/>
    </row>
    <row r="134" spans="1:16" x14ac:dyDescent="0.25">
      <c r="A134" s="1"/>
      <c r="D134" s="1"/>
      <c r="G134" s="1"/>
      <c r="J134" s="1"/>
      <c r="M134" s="1"/>
      <c r="P134" s="1"/>
    </row>
    <row r="135" spans="1:16" x14ac:dyDescent="0.25">
      <c r="A135" s="1"/>
      <c r="D135" s="1"/>
      <c r="G135" s="1"/>
      <c r="J135" s="1"/>
      <c r="M135" s="1"/>
      <c r="P135" s="1"/>
    </row>
    <row r="136" spans="1:16" x14ac:dyDescent="0.25">
      <c r="A136" s="1"/>
      <c r="D136" s="1"/>
      <c r="G136" s="1"/>
      <c r="J136" s="1"/>
      <c r="M136" s="1"/>
      <c r="P136" s="1"/>
    </row>
    <row r="137" spans="1:16" x14ac:dyDescent="0.25">
      <c r="A137" s="1"/>
      <c r="D137" s="1"/>
      <c r="G137" s="1"/>
      <c r="J137" s="1"/>
      <c r="M137" s="1"/>
      <c r="P137" s="1"/>
    </row>
    <row r="138" spans="1:16" x14ac:dyDescent="0.25">
      <c r="A138" s="1"/>
      <c r="D138" s="1"/>
      <c r="G138" s="1"/>
      <c r="J138" s="1"/>
      <c r="M138" s="1"/>
      <c r="P138" s="1"/>
    </row>
    <row r="139" spans="1:16" x14ac:dyDescent="0.25">
      <c r="A139" s="1"/>
      <c r="D139" s="1"/>
      <c r="G139" s="1"/>
      <c r="J139" s="1"/>
      <c r="M139" s="1"/>
      <c r="P139" s="1"/>
    </row>
    <row r="140" spans="1:16" x14ac:dyDescent="0.25">
      <c r="A140" s="1"/>
      <c r="D140" s="1"/>
      <c r="G140" s="1"/>
      <c r="J140" s="1"/>
      <c r="M140" s="1"/>
      <c r="P140" s="1"/>
    </row>
    <row r="141" spans="1:16" x14ac:dyDescent="0.25">
      <c r="A141" s="1"/>
      <c r="D141" s="1"/>
      <c r="G141" s="1"/>
      <c r="J141" s="1"/>
      <c r="M141" s="1"/>
      <c r="P141" s="1"/>
    </row>
    <row r="142" spans="1:16" x14ac:dyDescent="0.25">
      <c r="A142" s="1"/>
      <c r="D142" s="1"/>
      <c r="G142" s="1"/>
      <c r="J142" s="1"/>
      <c r="M142" s="1"/>
      <c r="P142" s="1"/>
    </row>
    <row r="143" spans="1:16" x14ac:dyDescent="0.25">
      <c r="A143" s="1"/>
      <c r="D143" s="1"/>
      <c r="G143" s="1"/>
      <c r="J143" s="1"/>
      <c r="M143" s="1"/>
      <c r="P143" s="1"/>
    </row>
    <row r="144" spans="1:16" x14ac:dyDescent="0.25">
      <c r="A144" s="1"/>
      <c r="D144" s="1"/>
      <c r="G144" s="1"/>
      <c r="J144" s="1"/>
      <c r="M144" s="1"/>
      <c r="P144" s="1"/>
    </row>
    <row r="145" spans="1:16" x14ac:dyDescent="0.25">
      <c r="A145" s="1"/>
      <c r="D145" s="1"/>
      <c r="G145" s="1"/>
      <c r="J145" s="1"/>
      <c r="M145" s="1"/>
      <c r="P145" s="1"/>
    </row>
    <row r="146" spans="1:16" x14ac:dyDescent="0.25">
      <c r="A146" s="1"/>
      <c r="D146" s="1"/>
      <c r="G146" s="1"/>
      <c r="J146" s="1"/>
      <c r="M146" s="1"/>
      <c r="P146" s="1"/>
    </row>
    <row r="147" spans="1:16" x14ac:dyDescent="0.25">
      <c r="A147" s="1"/>
      <c r="D147" s="1"/>
      <c r="G147" s="1"/>
      <c r="J147" s="1"/>
      <c r="M147" s="1"/>
      <c r="P147" s="1"/>
    </row>
    <row r="148" spans="1:16" x14ac:dyDescent="0.25">
      <c r="A148" s="1"/>
      <c r="D148" s="1"/>
      <c r="G148" s="1"/>
      <c r="J148" s="1"/>
      <c r="M148" s="1"/>
      <c r="P148" s="1"/>
    </row>
    <row r="149" spans="1:16" x14ac:dyDescent="0.25">
      <c r="A149" s="1"/>
      <c r="D149" s="1"/>
      <c r="G149" s="1"/>
      <c r="J149" s="1"/>
      <c r="M149" s="1"/>
      <c r="P149" s="1"/>
    </row>
    <row r="150" spans="1:16" x14ac:dyDescent="0.25">
      <c r="A150" s="1"/>
      <c r="D150" s="1"/>
      <c r="G150" s="1"/>
      <c r="J150" s="1"/>
      <c r="M150" s="1"/>
      <c r="P150" s="1"/>
    </row>
    <row r="151" spans="1:16" x14ac:dyDescent="0.25">
      <c r="A151" s="1"/>
      <c r="D151" s="1"/>
      <c r="G151" s="1"/>
      <c r="J151" s="1"/>
      <c r="M151" s="1"/>
      <c r="P151" s="1"/>
    </row>
    <row r="152" spans="1:16" x14ac:dyDescent="0.25">
      <c r="A152" s="1"/>
      <c r="D152" s="1"/>
      <c r="G152" s="1"/>
      <c r="J152" s="1"/>
      <c r="M152" s="1"/>
      <c r="P152" s="1"/>
    </row>
    <row r="153" spans="1:16" x14ac:dyDescent="0.25">
      <c r="A153" s="1"/>
      <c r="D153" s="1"/>
      <c r="G153" s="1"/>
      <c r="J153" s="1"/>
      <c r="M153" s="1"/>
      <c r="P153" s="1"/>
    </row>
    <row r="154" spans="1:16" x14ac:dyDescent="0.25">
      <c r="A154" s="1"/>
      <c r="D154" s="1"/>
      <c r="G154" s="1"/>
      <c r="J154" s="1"/>
      <c r="M154" s="1"/>
      <c r="P154" s="1"/>
    </row>
    <row r="155" spans="1:16" x14ac:dyDescent="0.25">
      <c r="A155" s="1"/>
      <c r="D155" s="1"/>
      <c r="G155" s="1"/>
      <c r="J155" s="1"/>
      <c r="M155" s="1"/>
      <c r="P155" s="1"/>
    </row>
    <row r="156" spans="1:16" x14ac:dyDescent="0.25">
      <c r="A156" s="1"/>
      <c r="D156" s="1"/>
      <c r="G156" s="1"/>
      <c r="J156" s="1"/>
      <c r="M156" s="1"/>
      <c r="P156" s="1"/>
    </row>
    <row r="157" spans="1:16" x14ac:dyDescent="0.25">
      <c r="A157" s="1"/>
      <c r="D157" s="1"/>
      <c r="G157" s="1"/>
      <c r="J157" s="1"/>
      <c r="M157" s="1"/>
      <c r="P157" s="1"/>
    </row>
    <row r="158" spans="1:16" x14ac:dyDescent="0.25">
      <c r="A158" s="1"/>
      <c r="D158" s="1"/>
      <c r="G158" s="1"/>
      <c r="J158" s="1"/>
      <c r="M158" s="1"/>
      <c r="P158" s="1"/>
    </row>
    <row r="159" spans="1:16" x14ac:dyDescent="0.25">
      <c r="A159" s="1"/>
      <c r="D159" s="1"/>
      <c r="G159" s="1"/>
      <c r="J159" s="1"/>
      <c r="M159" s="1"/>
      <c r="P159" s="1"/>
    </row>
    <row r="160" spans="1:16" x14ac:dyDescent="0.25">
      <c r="A160" s="1"/>
      <c r="D160" s="1"/>
      <c r="G160" s="1"/>
      <c r="J160" s="1"/>
      <c r="M160" s="1"/>
      <c r="P160" s="1"/>
    </row>
    <row r="161" spans="1:16" x14ac:dyDescent="0.25">
      <c r="A161" s="1"/>
      <c r="D161" s="1"/>
      <c r="G161" s="1"/>
      <c r="J161" s="1"/>
      <c r="M161" s="1"/>
      <c r="P161" s="1"/>
    </row>
    <row r="162" spans="1:16" x14ac:dyDescent="0.25">
      <c r="A162" s="1"/>
      <c r="D162" s="1"/>
      <c r="G162" s="1"/>
      <c r="J162" s="1"/>
      <c r="M162" s="1"/>
      <c r="P162" s="1"/>
    </row>
    <row r="163" spans="1:16" x14ac:dyDescent="0.25">
      <c r="A163" s="1"/>
      <c r="D163" s="1"/>
      <c r="G163" s="1"/>
      <c r="J163" s="1"/>
      <c r="M163" s="1"/>
      <c r="P163" s="1"/>
    </row>
    <row r="164" spans="1:16" x14ac:dyDescent="0.25">
      <c r="A164" s="1"/>
      <c r="D164" s="1"/>
      <c r="G164" s="1"/>
      <c r="J164" s="1"/>
      <c r="M164" s="1"/>
      <c r="P164" s="1"/>
    </row>
    <row r="165" spans="1:16" x14ac:dyDescent="0.25">
      <c r="A165" s="1"/>
      <c r="D165" s="1"/>
      <c r="G165" s="1"/>
      <c r="J165" s="1"/>
      <c r="M165" s="1"/>
      <c r="P165" s="1"/>
    </row>
    <row r="166" spans="1:16" x14ac:dyDescent="0.25">
      <c r="A166" s="1"/>
      <c r="D166" s="1"/>
      <c r="G166" s="1"/>
      <c r="J166" s="1"/>
      <c r="M166" s="1"/>
      <c r="P166" s="1"/>
    </row>
    <row r="167" spans="1:16" x14ac:dyDescent="0.25">
      <c r="A167" s="1"/>
      <c r="D167" s="1"/>
      <c r="G167" s="1"/>
      <c r="J167" s="1"/>
      <c r="M167" s="1"/>
      <c r="P167" s="1"/>
    </row>
  </sheetData>
  <mergeCells count="21">
    <mergeCell ref="A59:R59"/>
    <mergeCell ref="A60:C60"/>
    <mergeCell ref="D60:F60"/>
    <mergeCell ref="G60:I60"/>
    <mergeCell ref="J60:L60"/>
    <mergeCell ref="M60:O60"/>
    <mergeCell ref="P60:R60"/>
    <mergeCell ref="A22:R22"/>
    <mergeCell ref="A23:B23"/>
    <mergeCell ref="D23:E23"/>
    <mergeCell ref="G23:H23"/>
    <mergeCell ref="J23:K23"/>
    <mergeCell ref="M23:N23"/>
    <mergeCell ref="P23:Q23"/>
    <mergeCell ref="A1:R1"/>
    <mergeCell ref="A2:C2"/>
    <mergeCell ref="D2:F2"/>
    <mergeCell ref="G2:I2"/>
    <mergeCell ref="J2:L2"/>
    <mergeCell ref="M2:O2"/>
    <mergeCell ref="P2:R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opLeftCell="A33" workbookViewId="0">
      <selection activeCell="A43" sqref="A43:R43"/>
    </sheetView>
  </sheetViews>
  <sheetFormatPr defaultRowHeight="15" x14ac:dyDescent="0.25"/>
  <sheetData>
    <row r="1" spans="1:18" ht="18.75" x14ac:dyDescent="0.3">
      <c r="A1" s="2" t="s">
        <v>227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x14ac:dyDescent="0.25">
      <c r="A2" s="3" t="s">
        <v>0</v>
      </c>
      <c r="B2" s="3"/>
      <c r="C2" s="3"/>
      <c r="D2" s="3" t="s">
        <v>1</v>
      </c>
      <c r="E2" s="3"/>
      <c r="F2" s="3"/>
      <c r="G2" s="3" t="s">
        <v>2</v>
      </c>
      <c r="H2" s="3"/>
      <c r="I2" s="3"/>
      <c r="J2" s="3" t="s">
        <v>3</v>
      </c>
      <c r="K2" s="3"/>
      <c r="L2" s="3"/>
      <c r="M2" s="3" t="s">
        <v>4</v>
      </c>
      <c r="N2" s="3"/>
      <c r="O2" s="3"/>
      <c r="P2" s="3" t="s">
        <v>5</v>
      </c>
      <c r="Q2" s="3"/>
      <c r="R2" s="3"/>
    </row>
    <row r="3" spans="1:18" x14ac:dyDescent="0.25">
      <c r="A3" s="1" t="s">
        <v>6</v>
      </c>
      <c r="B3" s="1" t="s">
        <v>7</v>
      </c>
      <c r="C3" s="1" t="s">
        <v>8</v>
      </c>
      <c r="D3" s="1" t="s">
        <v>6</v>
      </c>
      <c r="E3" s="1" t="s">
        <v>7</v>
      </c>
      <c r="F3" s="1" t="s">
        <v>8</v>
      </c>
      <c r="G3" s="1" t="s">
        <v>6</v>
      </c>
      <c r="H3" s="1" t="s">
        <v>7</v>
      </c>
      <c r="I3" s="1" t="s">
        <v>8</v>
      </c>
      <c r="J3" s="1" t="s">
        <v>6</v>
      </c>
      <c r="K3" s="1" t="s">
        <v>7</v>
      </c>
      <c r="L3" s="1" t="s">
        <v>8</v>
      </c>
      <c r="M3" s="1" t="s">
        <v>6</v>
      </c>
      <c r="N3" s="1" t="s">
        <v>7</v>
      </c>
      <c r="O3" s="1" t="s">
        <v>8</v>
      </c>
      <c r="P3" s="1" t="s">
        <v>6</v>
      </c>
      <c r="Q3" s="1" t="s">
        <v>7</v>
      </c>
      <c r="R3" s="1" t="s">
        <v>8</v>
      </c>
    </row>
    <row r="4" spans="1:18" x14ac:dyDescent="0.25">
      <c r="A4" s="1" t="s">
        <v>9</v>
      </c>
      <c r="C4">
        <f>B4*50/2.5</f>
        <v>0</v>
      </c>
      <c r="D4" s="1" t="s">
        <v>25</v>
      </c>
      <c r="G4" s="1" t="s">
        <v>41</v>
      </c>
      <c r="I4">
        <f>H4*50/2.5</f>
        <v>0</v>
      </c>
      <c r="J4" s="1" t="s">
        <v>57</v>
      </c>
      <c r="K4" s="6">
        <v>17</v>
      </c>
      <c r="L4" s="6">
        <f>K4*50/2.5</f>
        <v>340</v>
      </c>
      <c r="M4" s="1" t="s">
        <v>73</v>
      </c>
      <c r="N4" s="6">
        <v>28.6</v>
      </c>
      <c r="O4" s="6">
        <f>N4*50/2.5</f>
        <v>572</v>
      </c>
      <c r="P4" s="1" t="s">
        <v>89</v>
      </c>
      <c r="R4">
        <f>Q4*50/2.5</f>
        <v>0</v>
      </c>
    </row>
    <row r="5" spans="1:18" x14ac:dyDescent="0.25">
      <c r="A5" s="1" t="s">
        <v>10</v>
      </c>
      <c r="C5">
        <f t="shared" ref="C5:C19" si="0">B5*50/2.5</f>
        <v>0</v>
      </c>
      <c r="D5" s="1" t="s">
        <v>26</v>
      </c>
      <c r="G5" s="1" t="s">
        <v>42</v>
      </c>
      <c r="I5">
        <f t="shared" ref="I5:I19" si="1">H5*50/2.5</f>
        <v>0</v>
      </c>
      <c r="J5" s="1" t="s">
        <v>58</v>
      </c>
      <c r="L5" s="6">
        <f t="shared" ref="L5:L19" si="2">K5*50/2.5</f>
        <v>0</v>
      </c>
      <c r="M5" s="1" t="s">
        <v>74</v>
      </c>
      <c r="O5" s="6">
        <f t="shared" ref="O5:O19" si="3">N5*50/2.5</f>
        <v>0</v>
      </c>
      <c r="P5" s="1" t="s">
        <v>90</v>
      </c>
      <c r="R5">
        <f t="shared" ref="R5:R19" si="4">Q5*50/2.5</f>
        <v>0</v>
      </c>
    </row>
    <row r="6" spans="1:18" x14ac:dyDescent="0.25">
      <c r="A6" s="1" t="s">
        <v>11</v>
      </c>
      <c r="C6">
        <f t="shared" si="0"/>
        <v>0</v>
      </c>
      <c r="D6" s="1" t="s">
        <v>27</v>
      </c>
      <c r="G6" s="1" t="s">
        <v>43</v>
      </c>
      <c r="I6">
        <f t="shared" si="1"/>
        <v>0</v>
      </c>
      <c r="J6" s="1" t="s">
        <v>59</v>
      </c>
      <c r="L6" s="6">
        <f t="shared" si="2"/>
        <v>0</v>
      </c>
      <c r="M6" s="1" t="s">
        <v>75</v>
      </c>
      <c r="O6" s="6">
        <f t="shared" si="3"/>
        <v>0</v>
      </c>
      <c r="P6" s="1" t="s">
        <v>91</v>
      </c>
      <c r="Q6" s="6">
        <v>16.2</v>
      </c>
      <c r="R6">
        <f t="shared" si="4"/>
        <v>324</v>
      </c>
    </row>
    <row r="7" spans="1:18" x14ac:dyDescent="0.25">
      <c r="A7" s="1" t="s">
        <v>12</v>
      </c>
      <c r="C7">
        <f t="shared" si="0"/>
        <v>0</v>
      </c>
      <c r="D7" s="1" t="s">
        <v>28</v>
      </c>
      <c r="G7" s="1" t="s">
        <v>44</v>
      </c>
      <c r="I7">
        <f t="shared" si="1"/>
        <v>0</v>
      </c>
      <c r="J7" s="1" t="s">
        <v>60</v>
      </c>
      <c r="L7" s="6">
        <f t="shared" si="2"/>
        <v>0</v>
      </c>
      <c r="M7" s="1" t="s">
        <v>76</v>
      </c>
      <c r="O7" s="6">
        <f t="shared" si="3"/>
        <v>0</v>
      </c>
      <c r="P7" s="1" t="s">
        <v>92</v>
      </c>
      <c r="R7">
        <f t="shared" si="4"/>
        <v>0</v>
      </c>
    </row>
    <row r="8" spans="1:18" x14ac:dyDescent="0.25">
      <c r="A8" s="1" t="s">
        <v>13</v>
      </c>
      <c r="B8" s="6">
        <v>336</v>
      </c>
      <c r="C8">
        <f t="shared" si="0"/>
        <v>6720</v>
      </c>
      <c r="D8" s="1" t="s">
        <v>29</v>
      </c>
      <c r="G8" s="1" t="s">
        <v>45</v>
      </c>
      <c r="H8" s="6">
        <v>1090000</v>
      </c>
      <c r="I8">
        <f t="shared" si="1"/>
        <v>21800000</v>
      </c>
      <c r="J8" s="1" t="s">
        <v>61</v>
      </c>
      <c r="K8" s="6">
        <v>312</v>
      </c>
      <c r="L8" s="6">
        <f t="shared" si="2"/>
        <v>6240</v>
      </c>
      <c r="M8" s="1" t="s">
        <v>77</v>
      </c>
      <c r="N8" s="6">
        <v>533</v>
      </c>
      <c r="O8" s="6">
        <f t="shared" si="3"/>
        <v>10660</v>
      </c>
      <c r="P8" s="1" t="s">
        <v>93</v>
      </c>
      <c r="Q8" s="6">
        <v>55400</v>
      </c>
      <c r="R8">
        <f t="shared" si="4"/>
        <v>1108000</v>
      </c>
    </row>
    <row r="9" spans="1:18" x14ac:dyDescent="0.25">
      <c r="A9" s="1" t="s">
        <v>14</v>
      </c>
      <c r="B9" s="6">
        <v>52.3</v>
      </c>
      <c r="C9">
        <f t="shared" si="0"/>
        <v>1046</v>
      </c>
      <c r="D9" s="1" t="s">
        <v>30</v>
      </c>
      <c r="G9" s="1" t="s">
        <v>46</v>
      </c>
      <c r="I9">
        <f t="shared" si="1"/>
        <v>0</v>
      </c>
      <c r="J9" s="1" t="s">
        <v>62</v>
      </c>
      <c r="K9" s="6">
        <v>14.8</v>
      </c>
      <c r="L9" s="6">
        <f t="shared" si="2"/>
        <v>296</v>
      </c>
      <c r="M9" s="1" t="s">
        <v>78</v>
      </c>
      <c r="N9" s="6">
        <v>19.600000000000001</v>
      </c>
      <c r="O9" s="6">
        <f t="shared" si="3"/>
        <v>392.00000000000006</v>
      </c>
      <c r="P9" s="1" t="s">
        <v>94</v>
      </c>
      <c r="Q9" s="6">
        <v>23.1</v>
      </c>
      <c r="R9">
        <f t="shared" si="4"/>
        <v>462</v>
      </c>
    </row>
    <row r="10" spans="1:18" x14ac:dyDescent="0.25">
      <c r="A10" s="1" t="s">
        <v>15</v>
      </c>
      <c r="B10" s="6">
        <v>19.7</v>
      </c>
      <c r="C10">
        <f t="shared" si="0"/>
        <v>394</v>
      </c>
      <c r="D10" s="1" t="s">
        <v>31</v>
      </c>
      <c r="G10" s="1" t="s">
        <v>47</v>
      </c>
      <c r="I10">
        <f t="shared" si="1"/>
        <v>0</v>
      </c>
      <c r="J10" s="1" t="s">
        <v>63</v>
      </c>
      <c r="K10" s="6">
        <v>19.899999999999999</v>
      </c>
      <c r="L10" s="6">
        <f t="shared" si="2"/>
        <v>397.99999999999994</v>
      </c>
      <c r="M10" s="1" t="s">
        <v>79</v>
      </c>
      <c r="N10" s="6">
        <v>6.12</v>
      </c>
      <c r="O10" s="6">
        <f t="shared" si="3"/>
        <v>122.4</v>
      </c>
      <c r="P10" s="1" t="s">
        <v>95</v>
      </c>
      <c r="R10">
        <f t="shared" si="4"/>
        <v>0</v>
      </c>
    </row>
    <row r="11" spans="1:18" x14ac:dyDescent="0.25">
      <c r="A11" s="1" t="s">
        <v>16</v>
      </c>
      <c r="B11" s="6">
        <v>310</v>
      </c>
      <c r="C11">
        <f t="shared" si="0"/>
        <v>6200</v>
      </c>
      <c r="D11" s="1" t="s">
        <v>32</v>
      </c>
      <c r="G11" s="1" t="s">
        <v>48</v>
      </c>
      <c r="H11" s="6">
        <v>2280000</v>
      </c>
      <c r="I11">
        <f t="shared" si="1"/>
        <v>45600000</v>
      </c>
      <c r="J11" s="1" t="s">
        <v>64</v>
      </c>
      <c r="K11" s="6">
        <v>679</v>
      </c>
      <c r="L11" s="6">
        <f t="shared" si="2"/>
        <v>13580</v>
      </c>
      <c r="M11" s="1" t="s">
        <v>80</v>
      </c>
      <c r="N11" s="6">
        <v>1410</v>
      </c>
      <c r="O11" s="6">
        <f t="shared" si="3"/>
        <v>28200</v>
      </c>
      <c r="P11" s="1" t="s">
        <v>96</v>
      </c>
      <c r="Q11" s="6">
        <v>60700</v>
      </c>
      <c r="R11">
        <f t="shared" si="4"/>
        <v>1214000</v>
      </c>
    </row>
    <row r="12" spans="1:18" x14ac:dyDescent="0.25">
      <c r="A12" s="1" t="s">
        <v>17</v>
      </c>
      <c r="B12" s="6">
        <v>39.299999999999997</v>
      </c>
      <c r="C12">
        <f t="shared" si="0"/>
        <v>785.99999999999989</v>
      </c>
      <c r="D12" s="1" t="s">
        <v>33</v>
      </c>
      <c r="G12" s="1" t="s">
        <v>49</v>
      </c>
      <c r="H12" s="6">
        <v>38.200000000000003</v>
      </c>
      <c r="I12">
        <f t="shared" si="1"/>
        <v>764.00000000000011</v>
      </c>
      <c r="J12" s="1" t="s">
        <v>65</v>
      </c>
      <c r="K12" s="6">
        <v>20.5</v>
      </c>
      <c r="L12" s="6">
        <f t="shared" si="2"/>
        <v>410</v>
      </c>
      <c r="M12" s="1" t="s">
        <v>88</v>
      </c>
      <c r="N12" s="6">
        <v>15.4</v>
      </c>
      <c r="O12" s="6">
        <f t="shared" si="3"/>
        <v>308</v>
      </c>
      <c r="P12" s="1" t="s">
        <v>98</v>
      </c>
      <c r="Q12" s="6">
        <v>79.8</v>
      </c>
      <c r="R12">
        <f t="shared" si="4"/>
        <v>1596</v>
      </c>
    </row>
    <row r="13" spans="1:18" x14ac:dyDescent="0.25">
      <c r="A13" s="1" t="s">
        <v>18</v>
      </c>
      <c r="B13" s="6">
        <v>24.6</v>
      </c>
      <c r="C13">
        <f t="shared" si="0"/>
        <v>492</v>
      </c>
      <c r="D13" s="1" t="s">
        <v>34</v>
      </c>
      <c r="G13" s="1" t="s">
        <v>50</v>
      </c>
      <c r="H13" s="6">
        <v>15.2</v>
      </c>
      <c r="I13">
        <f t="shared" si="1"/>
        <v>304</v>
      </c>
      <c r="J13" s="1" t="s">
        <v>66</v>
      </c>
      <c r="L13" s="6">
        <f t="shared" si="2"/>
        <v>0</v>
      </c>
      <c r="M13" s="1" t="s">
        <v>81</v>
      </c>
      <c r="O13" s="6">
        <f t="shared" si="3"/>
        <v>0</v>
      </c>
      <c r="P13" s="1" t="s">
        <v>97</v>
      </c>
      <c r="Q13" s="6">
        <v>32.9</v>
      </c>
      <c r="R13">
        <f t="shared" si="4"/>
        <v>658</v>
      </c>
    </row>
    <row r="14" spans="1:18" x14ac:dyDescent="0.25">
      <c r="A14" s="1" t="s">
        <v>19</v>
      </c>
      <c r="C14">
        <f t="shared" si="0"/>
        <v>0</v>
      </c>
      <c r="D14" s="1" t="s">
        <v>35</v>
      </c>
      <c r="G14" s="1" t="s">
        <v>51</v>
      </c>
      <c r="I14">
        <f t="shared" si="1"/>
        <v>0</v>
      </c>
      <c r="J14" s="1" t="s">
        <v>67</v>
      </c>
      <c r="L14" s="6">
        <f t="shared" si="2"/>
        <v>0</v>
      </c>
      <c r="M14" s="1" t="s">
        <v>82</v>
      </c>
      <c r="N14" s="6">
        <v>11.7</v>
      </c>
      <c r="O14" s="6">
        <f t="shared" si="3"/>
        <v>234</v>
      </c>
      <c r="P14" s="1" t="s">
        <v>99</v>
      </c>
      <c r="Q14" s="6">
        <v>39.200000000000003</v>
      </c>
      <c r="R14">
        <f t="shared" si="4"/>
        <v>784.00000000000011</v>
      </c>
    </row>
    <row r="15" spans="1:18" x14ac:dyDescent="0.25">
      <c r="A15" s="1" t="s">
        <v>20</v>
      </c>
      <c r="C15">
        <f t="shared" si="0"/>
        <v>0</v>
      </c>
      <c r="D15" s="1" t="s">
        <v>36</v>
      </c>
      <c r="G15" s="1" t="s">
        <v>52</v>
      </c>
      <c r="H15" s="6">
        <v>9.74</v>
      </c>
      <c r="I15">
        <f t="shared" si="1"/>
        <v>194.8</v>
      </c>
      <c r="J15" s="1" t="s">
        <v>68</v>
      </c>
      <c r="L15" s="6">
        <f t="shared" si="2"/>
        <v>0</v>
      </c>
      <c r="M15" s="1" t="s">
        <v>83</v>
      </c>
      <c r="N15" s="6">
        <v>14.8</v>
      </c>
      <c r="O15" s="6">
        <f t="shared" si="3"/>
        <v>296</v>
      </c>
      <c r="P15" s="1" t="s">
        <v>100</v>
      </c>
      <c r="R15">
        <f t="shared" si="4"/>
        <v>0</v>
      </c>
    </row>
    <row r="16" spans="1:18" x14ac:dyDescent="0.25">
      <c r="A16" s="1" t="s">
        <v>21</v>
      </c>
      <c r="B16" s="6">
        <v>17.899999999999999</v>
      </c>
      <c r="C16">
        <f t="shared" si="0"/>
        <v>357.99999999999994</v>
      </c>
      <c r="D16" s="1" t="s">
        <v>37</v>
      </c>
      <c r="G16" s="1" t="s">
        <v>53</v>
      </c>
      <c r="I16">
        <f t="shared" si="1"/>
        <v>0</v>
      </c>
      <c r="J16" s="1" t="s">
        <v>69</v>
      </c>
      <c r="K16" s="6">
        <v>6.12</v>
      </c>
      <c r="L16" s="6">
        <f t="shared" si="2"/>
        <v>122.4</v>
      </c>
      <c r="M16" s="1" t="s">
        <v>84</v>
      </c>
      <c r="N16" s="6">
        <v>9.76</v>
      </c>
      <c r="O16" s="6">
        <f t="shared" si="3"/>
        <v>195.2</v>
      </c>
      <c r="P16" s="1" t="s">
        <v>101</v>
      </c>
      <c r="Q16" s="6">
        <v>46.8</v>
      </c>
      <c r="R16">
        <f t="shared" si="4"/>
        <v>936</v>
      </c>
    </row>
    <row r="17" spans="1:18" x14ac:dyDescent="0.25">
      <c r="A17" s="1" t="s">
        <v>22</v>
      </c>
      <c r="B17" s="6">
        <v>16800</v>
      </c>
      <c r="C17">
        <f t="shared" si="0"/>
        <v>336000</v>
      </c>
      <c r="D17" s="1" t="s">
        <v>38</v>
      </c>
      <c r="G17" s="1" t="s">
        <v>54</v>
      </c>
      <c r="H17" s="6">
        <v>14600000</v>
      </c>
      <c r="I17">
        <f t="shared" si="1"/>
        <v>292000000</v>
      </c>
      <c r="J17" s="1" t="s">
        <v>70</v>
      </c>
      <c r="K17" s="6">
        <v>493</v>
      </c>
      <c r="L17" s="6">
        <f t="shared" si="2"/>
        <v>9860</v>
      </c>
      <c r="M17" s="1" t="s">
        <v>85</v>
      </c>
      <c r="N17" s="6">
        <v>786</v>
      </c>
      <c r="O17" s="6">
        <f t="shared" si="3"/>
        <v>15720</v>
      </c>
      <c r="P17" s="1" t="s">
        <v>102</v>
      </c>
      <c r="Q17" s="6">
        <v>294000</v>
      </c>
      <c r="R17">
        <f t="shared" si="4"/>
        <v>5880000</v>
      </c>
    </row>
    <row r="18" spans="1:18" x14ac:dyDescent="0.25">
      <c r="A18" s="1" t="s">
        <v>23</v>
      </c>
      <c r="B18" s="6">
        <v>209</v>
      </c>
      <c r="C18">
        <f t="shared" si="0"/>
        <v>4180</v>
      </c>
      <c r="D18" s="1" t="s">
        <v>39</v>
      </c>
      <c r="E18" s="6">
        <v>32.1</v>
      </c>
      <c r="F18" s="6">
        <f>E18*50/2.5</f>
        <v>642</v>
      </c>
      <c r="G18" s="1" t="s">
        <v>55</v>
      </c>
      <c r="H18" s="6">
        <v>45.2</v>
      </c>
      <c r="I18">
        <f t="shared" si="1"/>
        <v>904</v>
      </c>
      <c r="J18" s="1" t="s">
        <v>71</v>
      </c>
      <c r="K18" s="6">
        <v>44.7</v>
      </c>
      <c r="L18" s="6">
        <f t="shared" si="2"/>
        <v>894</v>
      </c>
      <c r="M18" s="1" t="s">
        <v>86</v>
      </c>
      <c r="N18" s="6">
        <v>21.1</v>
      </c>
      <c r="O18" s="6">
        <f t="shared" si="3"/>
        <v>422</v>
      </c>
      <c r="P18" s="1" t="s">
        <v>103</v>
      </c>
      <c r="Q18" s="6">
        <v>506</v>
      </c>
      <c r="R18">
        <f t="shared" si="4"/>
        <v>10120</v>
      </c>
    </row>
    <row r="19" spans="1:18" x14ac:dyDescent="0.25">
      <c r="A19" s="1" t="s">
        <v>24</v>
      </c>
      <c r="B19" s="6">
        <v>275</v>
      </c>
      <c r="C19">
        <f t="shared" si="0"/>
        <v>5500</v>
      </c>
      <c r="D19" s="1" t="s">
        <v>40</v>
      </c>
      <c r="G19" s="1" t="s">
        <v>56</v>
      </c>
      <c r="H19" s="6">
        <v>10300000</v>
      </c>
      <c r="I19">
        <f t="shared" si="1"/>
        <v>206000000</v>
      </c>
      <c r="J19" s="1" t="s">
        <v>72</v>
      </c>
      <c r="K19" s="6">
        <v>159</v>
      </c>
      <c r="L19" s="6">
        <f t="shared" si="2"/>
        <v>3180</v>
      </c>
      <c r="M19" s="1" t="s">
        <v>87</v>
      </c>
      <c r="N19" s="6">
        <v>983</v>
      </c>
      <c r="O19" s="6">
        <f t="shared" si="3"/>
        <v>19660</v>
      </c>
      <c r="P19" s="1" t="s">
        <v>104</v>
      </c>
      <c r="Q19" s="6">
        <v>140000</v>
      </c>
      <c r="R19">
        <f t="shared" si="4"/>
        <v>2800000</v>
      </c>
    </row>
    <row r="22" spans="1:18" ht="18.75" x14ac:dyDescent="0.3">
      <c r="A22" s="2" t="s">
        <v>228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25">
      <c r="A23" s="3" t="s">
        <v>0</v>
      </c>
      <c r="B23" s="3"/>
      <c r="C23" s="3"/>
      <c r="D23" s="3" t="s">
        <v>1</v>
      </c>
      <c r="E23" s="3"/>
      <c r="F23" s="3"/>
      <c r="G23" s="3" t="s">
        <v>2</v>
      </c>
      <c r="H23" s="3"/>
      <c r="I23" s="3"/>
      <c r="J23" s="3" t="s">
        <v>3</v>
      </c>
      <c r="K23" s="3"/>
      <c r="L23" s="3"/>
      <c r="M23" s="3" t="s">
        <v>4</v>
      </c>
      <c r="N23" s="3"/>
      <c r="O23" s="3"/>
      <c r="P23" s="3" t="s">
        <v>5</v>
      </c>
      <c r="Q23" s="3"/>
      <c r="R23" s="3"/>
    </row>
    <row r="24" spans="1:18" x14ac:dyDescent="0.25">
      <c r="A24" s="1" t="s">
        <v>6</v>
      </c>
      <c r="B24" s="1" t="s">
        <v>7</v>
      </c>
      <c r="C24" s="1" t="s">
        <v>8</v>
      </c>
      <c r="D24" s="1" t="s">
        <v>6</v>
      </c>
      <c r="E24" s="1" t="s">
        <v>7</v>
      </c>
      <c r="F24" s="1" t="s">
        <v>8</v>
      </c>
      <c r="G24" s="1" t="s">
        <v>6</v>
      </c>
      <c r="H24" s="1" t="s">
        <v>7</v>
      </c>
      <c r="I24" s="1" t="s">
        <v>8</v>
      </c>
      <c r="J24" s="1" t="s">
        <v>6</v>
      </c>
      <c r="K24" s="1" t="s">
        <v>7</v>
      </c>
      <c r="L24" s="1" t="s">
        <v>8</v>
      </c>
      <c r="M24" s="1" t="s">
        <v>6</v>
      </c>
      <c r="N24" s="1" t="s">
        <v>7</v>
      </c>
      <c r="O24" s="1" t="s">
        <v>8</v>
      </c>
      <c r="P24" s="1" t="s">
        <v>6</v>
      </c>
      <c r="Q24" s="1" t="s">
        <v>7</v>
      </c>
      <c r="R24" s="1" t="s">
        <v>8</v>
      </c>
    </row>
    <row r="25" spans="1:18" x14ac:dyDescent="0.25">
      <c r="A25" s="1" t="s">
        <v>9</v>
      </c>
      <c r="C25">
        <f>B25*50/2.5</f>
        <v>0</v>
      </c>
      <c r="D25" s="1" t="s">
        <v>25</v>
      </c>
      <c r="F25">
        <v>0</v>
      </c>
      <c r="G25" s="1" t="s">
        <v>41</v>
      </c>
      <c r="H25" s="6">
        <v>519000</v>
      </c>
      <c r="I25" s="6">
        <f>H25*50/2.5</f>
        <v>10380000</v>
      </c>
      <c r="J25" s="1" t="s">
        <v>57</v>
      </c>
      <c r="K25" s="6">
        <v>236</v>
      </c>
      <c r="L25" s="6">
        <f>K25*50/2.5</f>
        <v>4720</v>
      </c>
      <c r="M25" s="1" t="s">
        <v>73</v>
      </c>
      <c r="N25" s="6">
        <v>47</v>
      </c>
      <c r="O25" s="6">
        <f>N25*50/2.5</f>
        <v>940</v>
      </c>
      <c r="P25" s="1" t="s">
        <v>89</v>
      </c>
      <c r="Q25" s="6">
        <v>97.4</v>
      </c>
      <c r="R25" s="6">
        <f>Q25*50/2.5</f>
        <v>1948</v>
      </c>
    </row>
    <row r="26" spans="1:18" x14ac:dyDescent="0.25">
      <c r="A26" s="1" t="s">
        <v>10</v>
      </c>
      <c r="B26" s="6">
        <v>72.2</v>
      </c>
      <c r="C26">
        <f t="shared" ref="C26:C40" si="5">B26*50/2.5</f>
        <v>1444</v>
      </c>
      <c r="D26" s="1" t="s">
        <v>26</v>
      </c>
      <c r="F26">
        <v>0</v>
      </c>
      <c r="G26" s="1" t="s">
        <v>42</v>
      </c>
      <c r="H26" s="6">
        <v>756000</v>
      </c>
      <c r="I26" s="6">
        <f t="shared" ref="I26:I40" si="6">H26*50/2.5</f>
        <v>15120000</v>
      </c>
      <c r="J26" s="1" t="s">
        <v>58</v>
      </c>
      <c r="K26" s="6">
        <v>1970</v>
      </c>
      <c r="L26" s="6">
        <f t="shared" ref="L26:L36" si="7">K26*50/2.5</f>
        <v>39400</v>
      </c>
      <c r="M26" s="1" t="s">
        <v>74</v>
      </c>
      <c r="N26" s="6">
        <v>127</v>
      </c>
      <c r="O26" s="6">
        <f t="shared" ref="O26:O40" si="8">N26*50/2.5</f>
        <v>2540</v>
      </c>
      <c r="P26" s="1" t="s">
        <v>90</v>
      </c>
      <c r="Q26" s="6">
        <v>5310</v>
      </c>
      <c r="R26" s="6">
        <f t="shared" ref="R26:R40" si="9">Q26*50/2.5</f>
        <v>106200</v>
      </c>
    </row>
    <row r="27" spans="1:18" x14ac:dyDescent="0.25">
      <c r="A27" s="1" t="s">
        <v>11</v>
      </c>
      <c r="B27" s="6">
        <v>19.5</v>
      </c>
      <c r="C27">
        <f t="shared" si="5"/>
        <v>390</v>
      </c>
      <c r="D27" s="1" t="s">
        <v>27</v>
      </c>
      <c r="F27">
        <v>0</v>
      </c>
      <c r="G27" s="1" t="s">
        <v>43</v>
      </c>
      <c r="H27" s="6">
        <v>3200000</v>
      </c>
      <c r="I27" s="6">
        <f t="shared" si="6"/>
        <v>64000000</v>
      </c>
      <c r="J27" s="1" t="s">
        <v>59</v>
      </c>
      <c r="K27" s="6">
        <v>54.7</v>
      </c>
      <c r="L27" s="6">
        <f t="shared" si="7"/>
        <v>1094</v>
      </c>
      <c r="M27" s="1" t="s">
        <v>75</v>
      </c>
      <c r="N27" s="6">
        <v>61.3</v>
      </c>
      <c r="O27" s="6">
        <f t="shared" si="8"/>
        <v>1226</v>
      </c>
      <c r="P27" s="1" t="s">
        <v>91</v>
      </c>
      <c r="Q27" s="6">
        <v>8840</v>
      </c>
      <c r="R27" s="6">
        <f t="shared" si="9"/>
        <v>176800</v>
      </c>
    </row>
    <row r="28" spans="1:18" x14ac:dyDescent="0.25">
      <c r="A28" s="1" t="s">
        <v>12</v>
      </c>
      <c r="B28" s="6">
        <v>15.6</v>
      </c>
      <c r="C28">
        <f t="shared" si="5"/>
        <v>312</v>
      </c>
      <c r="D28" s="1" t="s">
        <v>28</v>
      </c>
      <c r="F28">
        <v>0</v>
      </c>
      <c r="G28" s="1" t="s">
        <v>44</v>
      </c>
      <c r="I28" s="6">
        <f t="shared" si="6"/>
        <v>0</v>
      </c>
      <c r="J28" s="1" t="s">
        <v>60</v>
      </c>
      <c r="L28" s="6">
        <f t="shared" si="7"/>
        <v>0</v>
      </c>
      <c r="M28" s="1" t="s">
        <v>76</v>
      </c>
      <c r="N28" s="6">
        <v>27.7</v>
      </c>
      <c r="O28" s="6">
        <f t="shared" si="8"/>
        <v>554</v>
      </c>
      <c r="P28" s="1" t="s">
        <v>92</v>
      </c>
      <c r="R28" s="6">
        <f t="shared" si="9"/>
        <v>0</v>
      </c>
    </row>
    <row r="29" spans="1:18" x14ac:dyDescent="0.25">
      <c r="A29" s="1" t="s">
        <v>13</v>
      </c>
      <c r="C29">
        <f t="shared" si="5"/>
        <v>0</v>
      </c>
      <c r="D29" s="1" t="s">
        <v>29</v>
      </c>
      <c r="F29">
        <v>0</v>
      </c>
      <c r="G29" s="1" t="s">
        <v>45</v>
      </c>
      <c r="H29" s="6">
        <v>1320000</v>
      </c>
      <c r="I29" s="6">
        <f t="shared" si="6"/>
        <v>26400000</v>
      </c>
      <c r="J29" s="1" t="s">
        <v>61</v>
      </c>
      <c r="K29" s="6">
        <v>101</v>
      </c>
      <c r="L29" s="6">
        <f t="shared" si="7"/>
        <v>2020</v>
      </c>
      <c r="M29" s="1" t="s">
        <v>77</v>
      </c>
      <c r="N29" s="6">
        <v>9.19</v>
      </c>
      <c r="O29" s="6">
        <f t="shared" si="8"/>
        <v>183.8</v>
      </c>
      <c r="P29" s="1" t="s">
        <v>93</v>
      </c>
      <c r="Q29" s="6">
        <v>351</v>
      </c>
      <c r="R29" s="6">
        <f t="shared" si="9"/>
        <v>7020</v>
      </c>
    </row>
    <row r="30" spans="1:18" x14ac:dyDescent="0.25">
      <c r="A30" s="1" t="s">
        <v>14</v>
      </c>
      <c r="B30" s="6">
        <v>1370</v>
      </c>
      <c r="C30">
        <f t="shared" si="5"/>
        <v>27400</v>
      </c>
      <c r="D30" s="1" t="s">
        <v>30</v>
      </c>
      <c r="E30" s="6">
        <v>4780</v>
      </c>
      <c r="F30" s="6">
        <f>E30*50/2.5</f>
        <v>95600</v>
      </c>
      <c r="G30" s="1" t="s">
        <v>46</v>
      </c>
      <c r="H30" s="6">
        <v>2470000</v>
      </c>
      <c r="I30" s="6">
        <f t="shared" si="6"/>
        <v>49400000</v>
      </c>
      <c r="J30" s="1" t="s">
        <v>62</v>
      </c>
      <c r="K30" s="6">
        <v>7150</v>
      </c>
      <c r="L30" s="6">
        <f t="shared" si="7"/>
        <v>143000</v>
      </c>
      <c r="M30" s="1" t="s">
        <v>78</v>
      </c>
      <c r="N30" s="6">
        <v>1240</v>
      </c>
      <c r="O30" s="6">
        <f t="shared" si="8"/>
        <v>24800</v>
      </c>
      <c r="P30" s="1" t="s">
        <v>94</v>
      </c>
      <c r="Q30" s="6">
        <v>42500</v>
      </c>
      <c r="R30" s="6">
        <f t="shared" si="9"/>
        <v>850000</v>
      </c>
    </row>
    <row r="31" spans="1:18" x14ac:dyDescent="0.25">
      <c r="A31" s="1" t="s">
        <v>15</v>
      </c>
      <c r="B31" s="6">
        <v>29.9</v>
      </c>
      <c r="C31">
        <f t="shared" si="5"/>
        <v>598</v>
      </c>
      <c r="D31" s="1" t="s">
        <v>31</v>
      </c>
      <c r="F31" s="6">
        <f t="shared" ref="F31:F40" si="10">E31*50/2.5</f>
        <v>0</v>
      </c>
      <c r="G31" s="1" t="s">
        <v>47</v>
      </c>
      <c r="H31" s="6">
        <v>39</v>
      </c>
      <c r="I31" s="6">
        <f t="shared" si="6"/>
        <v>780</v>
      </c>
      <c r="J31" s="1" t="s">
        <v>63</v>
      </c>
      <c r="K31" s="6">
        <v>25.3</v>
      </c>
      <c r="L31" s="6">
        <f t="shared" si="7"/>
        <v>506</v>
      </c>
      <c r="M31" s="1" t="s">
        <v>79</v>
      </c>
      <c r="N31" s="6">
        <v>46.2</v>
      </c>
      <c r="O31" s="6">
        <f t="shared" si="8"/>
        <v>924</v>
      </c>
      <c r="P31" s="1" t="s">
        <v>95</v>
      </c>
      <c r="Q31" s="6">
        <v>66.099999999999994</v>
      </c>
      <c r="R31" s="6">
        <f t="shared" si="9"/>
        <v>1321.9999999999998</v>
      </c>
    </row>
    <row r="32" spans="1:18" x14ac:dyDescent="0.25">
      <c r="A32" s="1" t="s">
        <v>16</v>
      </c>
      <c r="B32" s="6">
        <v>20.8</v>
      </c>
      <c r="C32">
        <f t="shared" si="5"/>
        <v>416</v>
      </c>
      <c r="D32" s="1" t="s">
        <v>32</v>
      </c>
      <c r="F32" s="6">
        <f t="shared" si="10"/>
        <v>0</v>
      </c>
      <c r="G32" s="1" t="s">
        <v>48</v>
      </c>
      <c r="I32" s="6">
        <f t="shared" si="6"/>
        <v>0</v>
      </c>
      <c r="J32" s="1" t="s">
        <v>64</v>
      </c>
      <c r="K32" s="6"/>
      <c r="L32" s="6">
        <f t="shared" si="7"/>
        <v>0</v>
      </c>
      <c r="M32" s="1" t="s">
        <v>80</v>
      </c>
      <c r="N32" s="6"/>
      <c r="O32" s="6">
        <f t="shared" si="8"/>
        <v>0</v>
      </c>
      <c r="P32" s="1" t="s">
        <v>96</v>
      </c>
      <c r="Q32" s="6"/>
      <c r="R32" s="6">
        <f t="shared" si="9"/>
        <v>0</v>
      </c>
    </row>
    <row r="33" spans="1:18" x14ac:dyDescent="0.25">
      <c r="A33" s="1" t="s">
        <v>17</v>
      </c>
      <c r="B33" s="6"/>
      <c r="C33">
        <f t="shared" si="5"/>
        <v>0</v>
      </c>
      <c r="D33" s="1" t="s">
        <v>33</v>
      </c>
      <c r="F33" s="6">
        <f t="shared" si="10"/>
        <v>0</v>
      </c>
      <c r="G33" s="1" t="s">
        <v>49</v>
      </c>
      <c r="H33" s="6">
        <v>405000</v>
      </c>
      <c r="I33" s="6">
        <f t="shared" si="6"/>
        <v>8100000</v>
      </c>
      <c r="J33" s="1" t="s">
        <v>65</v>
      </c>
      <c r="K33" s="6"/>
      <c r="L33" s="6">
        <f t="shared" si="7"/>
        <v>0</v>
      </c>
      <c r="M33" s="1" t="s">
        <v>88</v>
      </c>
      <c r="N33" s="6">
        <v>11.9</v>
      </c>
      <c r="O33" s="6">
        <f t="shared" si="8"/>
        <v>238</v>
      </c>
      <c r="P33" s="1" t="s">
        <v>98</v>
      </c>
      <c r="Q33" s="6">
        <v>111</v>
      </c>
      <c r="R33" s="6">
        <f t="shared" si="9"/>
        <v>2220</v>
      </c>
    </row>
    <row r="34" spans="1:18" x14ac:dyDescent="0.25">
      <c r="A34" s="1" t="s">
        <v>18</v>
      </c>
      <c r="B34" s="6">
        <v>19.399999999999999</v>
      </c>
      <c r="C34">
        <f t="shared" si="5"/>
        <v>387.99999999999994</v>
      </c>
      <c r="D34" s="1" t="s">
        <v>34</v>
      </c>
      <c r="F34" s="6">
        <f t="shared" si="10"/>
        <v>0</v>
      </c>
      <c r="G34" s="1" t="s">
        <v>50</v>
      </c>
      <c r="H34" s="6">
        <v>23.9</v>
      </c>
      <c r="I34" s="6">
        <f t="shared" si="6"/>
        <v>478</v>
      </c>
      <c r="J34" s="1" t="s">
        <v>66</v>
      </c>
      <c r="K34" s="6">
        <v>13.5</v>
      </c>
      <c r="L34" s="6">
        <f t="shared" si="7"/>
        <v>270</v>
      </c>
      <c r="M34" s="1" t="s">
        <v>81</v>
      </c>
      <c r="N34" s="6">
        <v>13.6</v>
      </c>
      <c r="O34" s="6">
        <f t="shared" si="8"/>
        <v>272</v>
      </c>
      <c r="P34" s="1" t="s">
        <v>97</v>
      </c>
      <c r="Q34" s="6">
        <v>37.299999999999997</v>
      </c>
      <c r="R34" s="6">
        <f t="shared" si="9"/>
        <v>745.99999999999989</v>
      </c>
    </row>
    <row r="35" spans="1:18" x14ac:dyDescent="0.25">
      <c r="A35" s="1" t="s">
        <v>19</v>
      </c>
      <c r="B35" s="6">
        <v>56.4</v>
      </c>
      <c r="C35">
        <f t="shared" si="5"/>
        <v>1128</v>
      </c>
      <c r="D35" s="1" t="s">
        <v>35</v>
      </c>
      <c r="F35" s="6">
        <f t="shared" si="10"/>
        <v>0</v>
      </c>
      <c r="G35" s="1" t="s">
        <v>51</v>
      </c>
      <c r="I35" s="6">
        <f t="shared" si="6"/>
        <v>0</v>
      </c>
      <c r="J35" s="1" t="s">
        <v>67</v>
      </c>
      <c r="K35" s="6">
        <v>26.5</v>
      </c>
      <c r="L35" s="6">
        <f t="shared" si="7"/>
        <v>530</v>
      </c>
      <c r="M35" s="1" t="s">
        <v>82</v>
      </c>
      <c r="O35" s="6">
        <f t="shared" si="8"/>
        <v>0</v>
      </c>
      <c r="P35" s="1" t="s">
        <v>99</v>
      </c>
      <c r="Q35" s="6">
        <v>30.2</v>
      </c>
      <c r="R35" s="6">
        <f t="shared" si="9"/>
        <v>604</v>
      </c>
    </row>
    <row r="36" spans="1:18" x14ac:dyDescent="0.25">
      <c r="A36" s="1" t="s">
        <v>20</v>
      </c>
      <c r="B36" s="6">
        <v>55.6</v>
      </c>
      <c r="C36">
        <f t="shared" si="5"/>
        <v>1112</v>
      </c>
      <c r="D36" s="1" t="s">
        <v>36</v>
      </c>
      <c r="F36" s="6">
        <f t="shared" si="10"/>
        <v>0</v>
      </c>
      <c r="G36" s="1" t="s">
        <v>52</v>
      </c>
      <c r="H36" s="6">
        <v>812000</v>
      </c>
      <c r="I36" s="6">
        <f t="shared" si="6"/>
        <v>16240000</v>
      </c>
      <c r="J36" s="1" t="s">
        <v>68</v>
      </c>
      <c r="K36" s="6">
        <v>97.2</v>
      </c>
      <c r="L36" s="6">
        <f t="shared" si="7"/>
        <v>1944</v>
      </c>
      <c r="M36" s="1" t="s">
        <v>83</v>
      </c>
      <c r="N36" s="6">
        <v>52.1</v>
      </c>
      <c r="O36" s="6">
        <f t="shared" si="8"/>
        <v>1042</v>
      </c>
      <c r="P36" s="1" t="s">
        <v>100</v>
      </c>
      <c r="Q36" s="6">
        <v>3850</v>
      </c>
      <c r="R36" s="6">
        <f t="shared" si="9"/>
        <v>77000</v>
      </c>
    </row>
    <row r="37" spans="1:18" x14ac:dyDescent="0.25">
      <c r="A37" s="1" t="s">
        <v>21</v>
      </c>
      <c r="B37" s="6"/>
      <c r="C37">
        <f t="shared" si="5"/>
        <v>0</v>
      </c>
      <c r="D37" s="1" t="s">
        <v>37</v>
      </c>
      <c r="F37" s="6">
        <f t="shared" si="10"/>
        <v>0</v>
      </c>
      <c r="G37" s="1" t="s">
        <v>53</v>
      </c>
      <c r="H37" s="6">
        <v>123000</v>
      </c>
      <c r="I37" s="6">
        <f t="shared" si="6"/>
        <v>2460000</v>
      </c>
      <c r="J37" s="1" t="s">
        <v>69</v>
      </c>
      <c r="K37" s="6"/>
      <c r="L37">
        <v>0</v>
      </c>
      <c r="M37" s="1" t="s">
        <v>84</v>
      </c>
      <c r="N37" s="6">
        <v>22.2</v>
      </c>
      <c r="O37" s="6">
        <f t="shared" si="8"/>
        <v>444</v>
      </c>
      <c r="P37" s="1" t="s">
        <v>101</v>
      </c>
      <c r="Q37" s="6">
        <v>169</v>
      </c>
      <c r="R37" s="6">
        <f t="shared" si="9"/>
        <v>3380</v>
      </c>
    </row>
    <row r="38" spans="1:18" x14ac:dyDescent="0.25">
      <c r="A38" s="1" t="s">
        <v>22</v>
      </c>
      <c r="B38" s="6"/>
      <c r="C38">
        <f t="shared" si="5"/>
        <v>0</v>
      </c>
      <c r="D38" s="1" t="s">
        <v>38</v>
      </c>
      <c r="F38" s="6">
        <f t="shared" si="10"/>
        <v>0</v>
      </c>
      <c r="G38" s="1" t="s">
        <v>54</v>
      </c>
      <c r="H38" s="6">
        <v>2580000</v>
      </c>
      <c r="I38" s="6">
        <f t="shared" si="6"/>
        <v>51600000</v>
      </c>
      <c r="J38" s="1" t="s">
        <v>70</v>
      </c>
      <c r="K38" s="6"/>
      <c r="L38">
        <v>0</v>
      </c>
      <c r="M38" s="1" t="s">
        <v>85</v>
      </c>
      <c r="N38" s="6">
        <v>7.1</v>
      </c>
      <c r="O38" s="6">
        <f t="shared" si="8"/>
        <v>142</v>
      </c>
      <c r="P38" s="1" t="s">
        <v>102</v>
      </c>
      <c r="Q38" s="6">
        <v>56</v>
      </c>
      <c r="R38" s="6">
        <f t="shared" si="9"/>
        <v>1120</v>
      </c>
    </row>
    <row r="39" spans="1:18" x14ac:dyDescent="0.25">
      <c r="A39" s="1" t="s">
        <v>23</v>
      </c>
      <c r="B39" s="6"/>
      <c r="C39">
        <f t="shared" si="5"/>
        <v>0</v>
      </c>
      <c r="D39" s="1" t="s">
        <v>39</v>
      </c>
      <c r="E39" s="6"/>
      <c r="F39" s="6">
        <f t="shared" si="10"/>
        <v>0</v>
      </c>
      <c r="G39" s="1" t="s">
        <v>55</v>
      </c>
      <c r="H39" s="6">
        <v>368000</v>
      </c>
      <c r="I39" s="6">
        <f t="shared" si="6"/>
        <v>7360000</v>
      </c>
      <c r="J39" s="1" t="s">
        <v>71</v>
      </c>
      <c r="K39" s="6"/>
      <c r="L39">
        <v>0</v>
      </c>
      <c r="M39" s="1" t="s">
        <v>86</v>
      </c>
      <c r="N39" s="6"/>
      <c r="O39" s="6">
        <f t="shared" si="8"/>
        <v>0</v>
      </c>
      <c r="P39" s="1" t="s">
        <v>103</v>
      </c>
      <c r="Q39" s="6">
        <v>139</v>
      </c>
      <c r="R39" s="6">
        <f t="shared" si="9"/>
        <v>2780</v>
      </c>
    </row>
    <row r="40" spans="1:18" x14ac:dyDescent="0.25">
      <c r="A40" s="1" t="s">
        <v>24</v>
      </c>
      <c r="B40" s="6"/>
      <c r="C40">
        <f t="shared" si="5"/>
        <v>0</v>
      </c>
      <c r="D40" s="1" t="s">
        <v>40</v>
      </c>
      <c r="F40" s="6">
        <f t="shared" si="10"/>
        <v>0</v>
      </c>
      <c r="G40" s="1" t="s">
        <v>56</v>
      </c>
      <c r="H40" s="6">
        <v>164000</v>
      </c>
      <c r="I40" s="6">
        <f t="shared" si="6"/>
        <v>3280000</v>
      </c>
      <c r="J40" s="1" t="s">
        <v>72</v>
      </c>
      <c r="K40" s="6"/>
      <c r="L40">
        <v>0</v>
      </c>
      <c r="M40" s="1" t="s">
        <v>87</v>
      </c>
      <c r="N40" s="6"/>
      <c r="O40" s="6">
        <f t="shared" si="8"/>
        <v>0</v>
      </c>
      <c r="P40" s="1" t="s">
        <v>104</v>
      </c>
      <c r="Q40" s="6"/>
      <c r="R40" s="6">
        <f t="shared" si="9"/>
        <v>0</v>
      </c>
    </row>
    <row r="43" spans="1:18" ht="18.75" x14ac:dyDescent="0.3">
      <c r="A43" s="2" t="s">
        <v>229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spans="1:18" x14ac:dyDescent="0.25">
      <c r="A44" s="3" t="s">
        <v>0</v>
      </c>
      <c r="B44" s="3"/>
      <c r="C44" s="3"/>
      <c r="D44" s="3" t="s">
        <v>1</v>
      </c>
      <c r="E44" s="3"/>
      <c r="F44" s="3"/>
      <c r="G44" s="3" t="s">
        <v>2</v>
      </c>
      <c r="H44" s="3"/>
      <c r="I44" s="3"/>
      <c r="J44" s="3" t="s">
        <v>3</v>
      </c>
      <c r="K44" s="3"/>
      <c r="L44" s="3"/>
      <c r="M44" s="3" t="s">
        <v>4</v>
      </c>
      <c r="N44" s="3"/>
      <c r="O44" s="3"/>
      <c r="P44" s="3" t="s">
        <v>5</v>
      </c>
      <c r="Q44" s="3"/>
      <c r="R44" s="3"/>
    </row>
    <row r="45" spans="1:18" x14ac:dyDescent="0.25">
      <c r="A45" s="1" t="s">
        <v>6</v>
      </c>
      <c r="B45" s="1" t="s">
        <v>7</v>
      </c>
      <c r="C45" s="1" t="s">
        <v>8</v>
      </c>
      <c r="D45" s="1" t="s">
        <v>6</v>
      </c>
      <c r="E45" s="1" t="s">
        <v>7</v>
      </c>
      <c r="F45" s="1" t="s">
        <v>8</v>
      </c>
      <c r="G45" s="1" t="s">
        <v>6</v>
      </c>
      <c r="H45" s="1" t="s">
        <v>7</v>
      </c>
      <c r="I45" s="1" t="s">
        <v>8</v>
      </c>
      <c r="J45" s="1" t="s">
        <v>6</v>
      </c>
      <c r="K45" s="1" t="s">
        <v>7</v>
      </c>
      <c r="L45" s="1" t="s">
        <v>8</v>
      </c>
      <c r="M45" s="1" t="s">
        <v>6</v>
      </c>
      <c r="N45" s="1" t="s">
        <v>7</v>
      </c>
      <c r="O45" s="1" t="s">
        <v>8</v>
      </c>
      <c r="P45" s="1" t="s">
        <v>6</v>
      </c>
      <c r="Q45" s="1" t="s">
        <v>7</v>
      </c>
      <c r="R45" s="1" t="s">
        <v>8</v>
      </c>
    </row>
    <row r="46" spans="1:18" x14ac:dyDescent="0.25">
      <c r="A46" s="1" t="s">
        <v>9</v>
      </c>
      <c r="C46">
        <v>0</v>
      </c>
      <c r="D46" s="1" t="s">
        <v>25</v>
      </c>
      <c r="F46">
        <v>0</v>
      </c>
      <c r="G46" s="1" t="s">
        <v>41</v>
      </c>
      <c r="H46" s="6">
        <v>2750000</v>
      </c>
      <c r="I46" s="6">
        <f>H46*50/2.5</f>
        <v>55000000</v>
      </c>
      <c r="J46" s="1" t="s">
        <v>57</v>
      </c>
      <c r="K46" s="6">
        <v>20.5</v>
      </c>
      <c r="L46" s="6">
        <f>K46*50/2.5</f>
        <v>410</v>
      </c>
      <c r="M46" s="1" t="s">
        <v>73</v>
      </c>
      <c r="N46" s="6">
        <v>19.8</v>
      </c>
      <c r="O46" s="6">
        <f>N46*50/2.5</f>
        <v>396</v>
      </c>
      <c r="P46" s="1" t="s">
        <v>89</v>
      </c>
      <c r="Q46" s="6">
        <v>1460</v>
      </c>
      <c r="R46" s="6">
        <f>Q46*50/2.5</f>
        <v>29200</v>
      </c>
    </row>
    <row r="47" spans="1:18" x14ac:dyDescent="0.25">
      <c r="A47" s="1" t="s">
        <v>10</v>
      </c>
      <c r="C47">
        <v>0</v>
      </c>
      <c r="D47" s="1" t="s">
        <v>26</v>
      </c>
      <c r="F47">
        <v>0</v>
      </c>
      <c r="G47" s="1" t="s">
        <v>42</v>
      </c>
      <c r="I47" s="6">
        <f t="shared" ref="I47:I61" si="11">H47*50/2.5</f>
        <v>0</v>
      </c>
      <c r="J47" s="1" t="s">
        <v>58</v>
      </c>
      <c r="L47" s="6">
        <f t="shared" ref="L47:L61" si="12">K47*50/2.5</f>
        <v>0</v>
      </c>
      <c r="M47" s="1" t="s">
        <v>74</v>
      </c>
      <c r="O47" s="6">
        <f t="shared" ref="O47:O61" si="13">N47*50/2.5</f>
        <v>0</v>
      </c>
      <c r="P47" s="1" t="s">
        <v>90</v>
      </c>
      <c r="Q47" s="6">
        <v>7.1</v>
      </c>
      <c r="R47" s="6">
        <f t="shared" ref="R47:R61" si="14">Q47*50/2.5</f>
        <v>142</v>
      </c>
    </row>
    <row r="48" spans="1:18" x14ac:dyDescent="0.25">
      <c r="A48" s="1" t="s">
        <v>11</v>
      </c>
      <c r="C48">
        <v>0</v>
      </c>
      <c r="D48" s="1" t="s">
        <v>27</v>
      </c>
      <c r="F48">
        <v>0</v>
      </c>
      <c r="G48" s="1" t="s">
        <v>43</v>
      </c>
      <c r="H48" s="6">
        <v>2640000</v>
      </c>
      <c r="I48" s="6">
        <f t="shared" si="11"/>
        <v>52800000</v>
      </c>
      <c r="J48" s="1" t="s">
        <v>59</v>
      </c>
      <c r="K48" s="6">
        <v>1440</v>
      </c>
      <c r="L48" s="6">
        <f t="shared" si="12"/>
        <v>28800</v>
      </c>
      <c r="M48" s="1" t="s">
        <v>75</v>
      </c>
      <c r="N48" s="6">
        <v>135</v>
      </c>
      <c r="O48" s="6">
        <f t="shared" si="13"/>
        <v>2700</v>
      </c>
      <c r="P48" s="1" t="s">
        <v>91</v>
      </c>
      <c r="Q48" s="6">
        <v>9720</v>
      </c>
      <c r="R48" s="6">
        <f t="shared" si="14"/>
        <v>194400</v>
      </c>
    </row>
    <row r="49" spans="1:18" x14ac:dyDescent="0.25">
      <c r="A49" s="1" t="s">
        <v>12</v>
      </c>
      <c r="C49">
        <v>0</v>
      </c>
      <c r="D49" s="1" t="s">
        <v>28</v>
      </c>
      <c r="F49">
        <v>0</v>
      </c>
      <c r="G49" s="1" t="s">
        <v>44</v>
      </c>
      <c r="I49" s="6">
        <f t="shared" si="11"/>
        <v>0</v>
      </c>
      <c r="J49" s="1" t="s">
        <v>60</v>
      </c>
      <c r="L49" s="6">
        <f t="shared" si="12"/>
        <v>0</v>
      </c>
      <c r="M49" s="1" t="s">
        <v>76</v>
      </c>
      <c r="O49" s="6">
        <f t="shared" si="13"/>
        <v>0</v>
      </c>
      <c r="P49" s="1" t="s">
        <v>92</v>
      </c>
      <c r="Q49" s="6">
        <v>26.5</v>
      </c>
      <c r="R49" s="6">
        <f t="shared" si="14"/>
        <v>530</v>
      </c>
    </row>
    <row r="50" spans="1:18" x14ac:dyDescent="0.25">
      <c r="A50" s="1" t="s">
        <v>13</v>
      </c>
      <c r="C50">
        <v>0</v>
      </c>
      <c r="D50" s="1" t="s">
        <v>29</v>
      </c>
      <c r="E50" s="6">
        <v>388</v>
      </c>
      <c r="F50" s="6">
        <f>E50*50/2.5</f>
        <v>7760</v>
      </c>
      <c r="G50" s="1" t="s">
        <v>45</v>
      </c>
      <c r="H50" s="6">
        <v>3160</v>
      </c>
      <c r="I50" s="6">
        <f t="shared" si="11"/>
        <v>63200</v>
      </c>
      <c r="J50" s="1" t="s">
        <v>61</v>
      </c>
      <c r="K50" s="6">
        <v>183</v>
      </c>
      <c r="L50" s="6">
        <f t="shared" si="12"/>
        <v>3660</v>
      </c>
      <c r="M50" s="1" t="s">
        <v>77</v>
      </c>
      <c r="N50" s="6">
        <v>782</v>
      </c>
      <c r="O50" s="6">
        <f t="shared" si="13"/>
        <v>15640</v>
      </c>
      <c r="P50" s="1" t="s">
        <v>93</v>
      </c>
      <c r="Q50" s="6">
        <v>154000</v>
      </c>
      <c r="R50" s="6">
        <f t="shared" si="14"/>
        <v>3080000</v>
      </c>
    </row>
    <row r="51" spans="1:18" x14ac:dyDescent="0.25">
      <c r="A51" s="1" t="s">
        <v>14</v>
      </c>
      <c r="C51">
        <v>0</v>
      </c>
      <c r="D51" s="1" t="s">
        <v>30</v>
      </c>
      <c r="F51">
        <v>0</v>
      </c>
      <c r="G51" s="1" t="s">
        <v>46</v>
      </c>
      <c r="H51" s="6">
        <v>28000</v>
      </c>
      <c r="I51" s="6">
        <f t="shared" si="11"/>
        <v>560000</v>
      </c>
      <c r="J51" s="1" t="s">
        <v>62</v>
      </c>
      <c r="K51" s="6">
        <v>7080</v>
      </c>
      <c r="L51" s="6">
        <f t="shared" si="12"/>
        <v>141600</v>
      </c>
      <c r="M51" s="1" t="s">
        <v>78</v>
      </c>
      <c r="N51" s="6">
        <v>11.8</v>
      </c>
      <c r="O51" s="6">
        <f t="shared" si="13"/>
        <v>236</v>
      </c>
      <c r="P51" s="1" t="s">
        <v>94</v>
      </c>
      <c r="Q51" s="6">
        <v>161</v>
      </c>
      <c r="R51" s="6">
        <f t="shared" si="14"/>
        <v>3220</v>
      </c>
    </row>
    <row r="52" spans="1:18" x14ac:dyDescent="0.25">
      <c r="A52" s="1" t="s">
        <v>15</v>
      </c>
      <c r="C52">
        <v>0</v>
      </c>
      <c r="D52" s="1" t="s">
        <v>31</v>
      </c>
      <c r="F52">
        <v>0</v>
      </c>
      <c r="G52" s="1" t="s">
        <v>47</v>
      </c>
      <c r="H52" s="6">
        <v>16.3</v>
      </c>
      <c r="I52" s="6">
        <f t="shared" si="11"/>
        <v>326</v>
      </c>
      <c r="J52" s="1" t="s">
        <v>63</v>
      </c>
      <c r="K52" s="6">
        <v>11.4</v>
      </c>
      <c r="L52" s="6">
        <f t="shared" si="12"/>
        <v>228</v>
      </c>
      <c r="M52" s="1" t="s">
        <v>79</v>
      </c>
      <c r="N52" s="6">
        <v>22.1</v>
      </c>
      <c r="O52" s="6">
        <f t="shared" si="13"/>
        <v>442</v>
      </c>
      <c r="P52" s="1" t="s">
        <v>95</v>
      </c>
      <c r="Q52" s="6">
        <v>51.3</v>
      </c>
      <c r="R52" s="6">
        <f t="shared" si="14"/>
        <v>1026</v>
      </c>
    </row>
    <row r="53" spans="1:18" x14ac:dyDescent="0.25">
      <c r="A53" s="1" t="s">
        <v>16</v>
      </c>
      <c r="C53">
        <v>0</v>
      </c>
      <c r="D53" s="1" t="s">
        <v>32</v>
      </c>
      <c r="F53">
        <v>0</v>
      </c>
      <c r="G53" s="1" t="s">
        <v>48</v>
      </c>
      <c r="H53" s="6">
        <v>184000</v>
      </c>
      <c r="I53" s="6">
        <f t="shared" si="11"/>
        <v>3680000</v>
      </c>
      <c r="J53" s="1" t="s">
        <v>64</v>
      </c>
      <c r="K53" s="6">
        <v>29.9</v>
      </c>
      <c r="L53" s="6">
        <f t="shared" si="12"/>
        <v>598</v>
      </c>
      <c r="M53" s="1" t="s">
        <v>80</v>
      </c>
      <c r="N53" s="6">
        <v>7.1</v>
      </c>
      <c r="O53" s="6">
        <f t="shared" si="13"/>
        <v>142</v>
      </c>
      <c r="P53" s="1" t="s">
        <v>96</v>
      </c>
      <c r="Q53" s="6">
        <v>11.4</v>
      </c>
      <c r="R53" s="6">
        <f t="shared" si="14"/>
        <v>228</v>
      </c>
    </row>
    <row r="54" spans="1:18" x14ac:dyDescent="0.25">
      <c r="A54" s="1" t="s">
        <v>17</v>
      </c>
      <c r="C54">
        <v>0</v>
      </c>
      <c r="D54" s="1" t="s">
        <v>33</v>
      </c>
      <c r="F54">
        <v>0</v>
      </c>
      <c r="G54" s="1" t="s">
        <v>49</v>
      </c>
      <c r="H54" s="6">
        <v>548000</v>
      </c>
      <c r="I54" s="6">
        <f t="shared" si="11"/>
        <v>10960000</v>
      </c>
      <c r="J54" s="1" t="s">
        <v>65</v>
      </c>
      <c r="L54" s="6">
        <f t="shared" si="12"/>
        <v>0</v>
      </c>
      <c r="M54" s="1" t="s">
        <v>88</v>
      </c>
      <c r="N54" s="6"/>
      <c r="O54" s="6">
        <f t="shared" si="13"/>
        <v>0</v>
      </c>
      <c r="P54" s="1" t="s">
        <v>98</v>
      </c>
      <c r="Q54" s="6">
        <v>41.3</v>
      </c>
      <c r="R54" s="6">
        <f t="shared" si="14"/>
        <v>826</v>
      </c>
    </row>
    <row r="55" spans="1:18" x14ac:dyDescent="0.25">
      <c r="A55" s="1" t="s">
        <v>18</v>
      </c>
      <c r="C55">
        <v>0</v>
      </c>
      <c r="D55" s="1" t="s">
        <v>34</v>
      </c>
      <c r="F55">
        <v>0</v>
      </c>
      <c r="G55" s="1" t="s">
        <v>50</v>
      </c>
      <c r="H55" s="6">
        <v>18.7</v>
      </c>
      <c r="I55" s="6">
        <f t="shared" si="11"/>
        <v>374</v>
      </c>
      <c r="J55" s="1" t="s">
        <v>66</v>
      </c>
      <c r="L55" s="6">
        <f t="shared" si="12"/>
        <v>0</v>
      </c>
      <c r="M55" s="1" t="s">
        <v>81</v>
      </c>
      <c r="N55" s="6"/>
      <c r="O55" s="6">
        <f t="shared" si="13"/>
        <v>0</v>
      </c>
      <c r="P55" s="1" t="s">
        <v>97</v>
      </c>
      <c r="R55" s="6">
        <f t="shared" si="14"/>
        <v>0</v>
      </c>
    </row>
    <row r="56" spans="1:18" x14ac:dyDescent="0.25">
      <c r="A56" s="1" t="s">
        <v>19</v>
      </c>
      <c r="B56" s="6">
        <v>7.1</v>
      </c>
      <c r="C56" s="6">
        <f>B56*50/2.5</f>
        <v>142</v>
      </c>
      <c r="D56" s="1" t="s">
        <v>35</v>
      </c>
      <c r="F56">
        <v>0</v>
      </c>
      <c r="G56" s="1" t="s">
        <v>51</v>
      </c>
      <c r="I56" s="6">
        <f t="shared" si="11"/>
        <v>0</v>
      </c>
      <c r="J56" s="1" t="s">
        <v>67</v>
      </c>
      <c r="L56" s="6">
        <f t="shared" si="12"/>
        <v>0</v>
      </c>
      <c r="M56" s="1" t="s">
        <v>82</v>
      </c>
      <c r="O56" s="6">
        <f t="shared" si="13"/>
        <v>0</v>
      </c>
      <c r="P56" s="1" t="s">
        <v>99</v>
      </c>
      <c r="R56" s="6">
        <f t="shared" si="14"/>
        <v>0</v>
      </c>
    </row>
    <row r="57" spans="1:18" x14ac:dyDescent="0.25">
      <c r="A57" s="1" t="s">
        <v>20</v>
      </c>
      <c r="C57">
        <v>0</v>
      </c>
      <c r="D57" s="1" t="s">
        <v>36</v>
      </c>
      <c r="F57">
        <v>0</v>
      </c>
      <c r="G57" s="1" t="s">
        <v>52</v>
      </c>
      <c r="H57" s="6">
        <v>3120000</v>
      </c>
      <c r="I57" s="6">
        <f t="shared" si="11"/>
        <v>62400000</v>
      </c>
      <c r="J57" s="1" t="s">
        <v>68</v>
      </c>
      <c r="K57" s="6">
        <v>136</v>
      </c>
      <c r="L57" s="6">
        <f t="shared" si="12"/>
        <v>2720</v>
      </c>
      <c r="M57" s="1" t="s">
        <v>83</v>
      </c>
      <c r="N57" s="6">
        <v>62.8</v>
      </c>
      <c r="O57" s="6">
        <f t="shared" si="13"/>
        <v>1256</v>
      </c>
      <c r="P57" s="1" t="s">
        <v>100</v>
      </c>
      <c r="Q57" s="6">
        <v>3400</v>
      </c>
      <c r="R57" s="6">
        <f t="shared" si="14"/>
        <v>68000</v>
      </c>
    </row>
    <row r="58" spans="1:18" x14ac:dyDescent="0.25">
      <c r="A58" s="1" t="s">
        <v>21</v>
      </c>
      <c r="C58">
        <v>0</v>
      </c>
      <c r="D58" s="1" t="s">
        <v>37</v>
      </c>
      <c r="F58">
        <v>0</v>
      </c>
      <c r="G58" s="1" t="s">
        <v>53</v>
      </c>
      <c r="H58" s="6">
        <v>139000</v>
      </c>
      <c r="I58" s="6">
        <f t="shared" si="11"/>
        <v>2780000</v>
      </c>
      <c r="J58" s="1" t="s">
        <v>69</v>
      </c>
      <c r="L58" s="6">
        <f t="shared" si="12"/>
        <v>0</v>
      </c>
      <c r="M58" s="1" t="s">
        <v>84</v>
      </c>
      <c r="N58" s="6">
        <v>18.899999999999999</v>
      </c>
      <c r="O58" s="6">
        <f t="shared" si="13"/>
        <v>377.99999999999994</v>
      </c>
      <c r="P58" s="1" t="s">
        <v>101</v>
      </c>
      <c r="Q58" s="6">
        <v>1000</v>
      </c>
      <c r="R58" s="6">
        <f t="shared" si="14"/>
        <v>20000</v>
      </c>
    </row>
    <row r="59" spans="1:18" x14ac:dyDescent="0.25">
      <c r="A59" s="1" t="s">
        <v>22</v>
      </c>
      <c r="C59">
        <v>0</v>
      </c>
      <c r="D59" s="1" t="s">
        <v>38</v>
      </c>
      <c r="F59">
        <v>0</v>
      </c>
      <c r="G59" s="1" t="s">
        <v>54</v>
      </c>
      <c r="H59" s="6">
        <v>16.3</v>
      </c>
      <c r="I59" s="6">
        <f t="shared" si="11"/>
        <v>326</v>
      </c>
      <c r="J59" s="1" t="s">
        <v>70</v>
      </c>
      <c r="L59" s="6">
        <f t="shared" si="12"/>
        <v>0</v>
      </c>
      <c r="M59" s="1" t="s">
        <v>85</v>
      </c>
      <c r="N59" s="6">
        <v>7.27</v>
      </c>
      <c r="O59" s="6">
        <f t="shared" si="13"/>
        <v>145.4</v>
      </c>
      <c r="P59" s="1" t="s">
        <v>102</v>
      </c>
      <c r="R59" s="6">
        <f t="shared" si="14"/>
        <v>0</v>
      </c>
    </row>
    <row r="60" spans="1:18" x14ac:dyDescent="0.25">
      <c r="A60" s="1" t="s">
        <v>23</v>
      </c>
      <c r="C60">
        <v>0</v>
      </c>
      <c r="D60" s="1" t="s">
        <v>39</v>
      </c>
      <c r="F60">
        <v>0</v>
      </c>
      <c r="G60" s="1" t="s">
        <v>55</v>
      </c>
      <c r="H60" s="6">
        <v>198000</v>
      </c>
      <c r="I60" s="6">
        <f t="shared" si="11"/>
        <v>3960000</v>
      </c>
      <c r="J60" s="1" t="s">
        <v>71</v>
      </c>
      <c r="K60" s="6">
        <v>7.27</v>
      </c>
      <c r="L60" s="6">
        <f t="shared" si="12"/>
        <v>145.4</v>
      </c>
      <c r="M60" s="1" t="s">
        <v>86</v>
      </c>
      <c r="N60" s="6">
        <v>13.8</v>
      </c>
      <c r="O60" s="6">
        <f t="shared" si="13"/>
        <v>276</v>
      </c>
      <c r="P60" s="1" t="s">
        <v>103</v>
      </c>
      <c r="Q60" s="6">
        <v>153</v>
      </c>
      <c r="R60" s="6">
        <f t="shared" si="14"/>
        <v>3060</v>
      </c>
    </row>
    <row r="61" spans="1:18" x14ac:dyDescent="0.25">
      <c r="A61" s="1" t="s">
        <v>24</v>
      </c>
      <c r="C61">
        <v>0</v>
      </c>
      <c r="D61" s="1" t="s">
        <v>40</v>
      </c>
      <c r="F61">
        <v>0</v>
      </c>
      <c r="G61" s="1" t="s">
        <v>56</v>
      </c>
      <c r="H61" s="6">
        <v>569000</v>
      </c>
      <c r="I61" s="6">
        <f t="shared" si="11"/>
        <v>11380000</v>
      </c>
      <c r="J61" s="1" t="s">
        <v>72</v>
      </c>
      <c r="K61" s="6">
        <v>19.2</v>
      </c>
      <c r="L61" s="6">
        <f t="shared" si="12"/>
        <v>384</v>
      </c>
      <c r="M61" s="1" t="s">
        <v>87</v>
      </c>
      <c r="N61" s="6">
        <v>43.9</v>
      </c>
      <c r="O61" s="6">
        <f t="shared" si="13"/>
        <v>878</v>
      </c>
      <c r="P61" s="1" t="s">
        <v>104</v>
      </c>
      <c r="Q61" s="6">
        <v>559</v>
      </c>
      <c r="R61" s="6">
        <f t="shared" si="14"/>
        <v>11180</v>
      </c>
    </row>
  </sheetData>
  <mergeCells count="21">
    <mergeCell ref="A43:R43"/>
    <mergeCell ref="A44:C44"/>
    <mergeCell ref="D44:F44"/>
    <mergeCell ref="G44:I44"/>
    <mergeCell ref="J44:L44"/>
    <mergeCell ref="M44:O44"/>
    <mergeCell ref="P44:R44"/>
    <mergeCell ref="A22:R22"/>
    <mergeCell ref="A23:C23"/>
    <mergeCell ref="D23:F23"/>
    <mergeCell ref="G23:I23"/>
    <mergeCell ref="J23:L23"/>
    <mergeCell ref="M23:O23"/>
    <mergeCell ref="P23:R23"/>
    <mergeCell ref="A1:R1"/>
    <mergeCell ref="A2:C2"/>
    <mergeCell ref="D2:F2"/>
    <mergeCell ref="G2:I2"/>
    <mergeCell ref="J2:L2"/>
    <mergeCell ref="M2:O2"/>
    <mergeCell ref="P2: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Wildtype Rep1</vt:lpstr>
      <vt:lpstr>Wildtype Rep2</vt:lpstr>
      <vt:lpstr>Wildtype Rep3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Hilaria Amuzu</dc:creator>
  <cp:lastModifiedBy>Hilaria Amuzu</cp:lastModifiedBy>
  <dcterms:created xsi:type="dcterms:W3CDTF">2016-01-19T01:00:26Z</dcterms:created>
  <dcterms:modified xsi:type="dcterms:W3CDTF">2016-08-26T01:53:42Z</dcterms:modified>
</cp:coreProperties>
</file>