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22995" windowHeight="8910" activeTab="2"/>
  </bookViews>
  <sheets>
    <sheet name="wMel.F Rep1" sheetId="1" r:id="rId1"/>
    <sheet name="wMel.F Rep2" sheetId="2" r:id="rId2"/>
    <sheet name="wMel.F Rep3" sheetId="3" r:id="rId3"/>
  </sheets>
  <calcPr calcId="145621"/>
</workbook>
</file>

<file path=xl/calcChain.xml><?xml version="1.0" encoding="utf-8"?>
<calcChain xmlns="http://schemas.openxmlformats.org/spreadsheetml/2006/main">
  <c r="W88" i="3" l="1"/>
  <c r="S88" i="3"/>
  <c r="O88" i="3"/>
  <c r="K88" i="3"/>
  <c r="C88" i="3"/>
  <c r="W87" i="3"/>
  <c r="S87" i="3"/>
  <c r="O87" i="3"/>
  <c r="K87" i="3"/>
  <c r="C87" i="3"/>
  <c r="W86" i="3"/>
  <c r="S86" i="3"/>
  <c r="O86" i="3"/>
  <c r="K86" i="3"/>
  <c r="C86" i="3"/>
  <c r="W85" i="3"/>
  <c r="S85" i="3"/>
  <c r="O85" i="3"/>
  <c r="K85" i="3"/>
  <c r="C85" i="3"/>
  <c r="W84" i="3"/>
  <c r="S84" i="3"/>
  <c r="O84" i="3"/>
  <c r="K84" i="3"/>
  <c r="C84" i="3"/>
  <c r="W83" i="3"/>
  <c r="S83" i="3"/>
  <c r="O83" i="3"/>
  <c r="K83" i="3"/>
  <c r="C83" i="3"/>
  <c r="W82" i="3"/>
  <c r="S82" i="3"/>
  <c r="O82" i="3"/>
  <c r="K82" i="3"/>
  <c r="C82" i="3"/>
  <c r="W81" i="3"/>
  <c r="S81" i="3"/>
  <c r="O81" i="3"/>
  <c r="K81" i="3"/>
  <c r="C81" i="3"/>
  <c r="W80" i="3"/>
  <c r="S80" i="3"/>
  <c r="O80" i="3"/>
  <c r="K80" i="3"/>
  <c r="C80" i="3"/>
  <c r="W79" i="3"/>
  <c r="S79" i="3"/>
  <c r="O79" i="3"/>
  <c r="C79" i="3"/>
  <c r="W78" i="3"/>
  <c r="S78" i="3"/>
  <c r="O78" i="3"/>
  <c r="C78" i="3"/>
  <c r="W77" i="3"/>
  <c r="S77" i="3"/>
  <c r="O77" i="3"/>
  <c r="C77" i="3"/>
  <c r="W76" i="3"/>
  <c r="S76" i="3"/>
  <c r="O76" i="3"/>
  <c r="C76" i="3"/>
  <c r="W75" i="3"/>
  <c r="C75" i="3"/>
  <c r="W74" i="3"/>
  <c r="C74" i="3"/>
  <c r="C73" i="3"/>
  <c r="W65" i="3"/>
  <c r="S65" i="3"/>
  <c r="K65" i="3"/>
  <c r="C65" i="3"/>
  <c r="W64" i="3"/>
  <c r="S64" i="3"/>
  <c r="K64" i="3"/>
  <c r="C64" i="3"/>
  <c r="W63" i="3"/>
  <c r="S63" i="3"/>
  <c r="O63" i="3"/>
  <c r="K63" i="3"/>
  <c r="C63" i="3"/>
  <c r="W62" i="3"/>
  <c r="S62" i="3"/>
  <c r="O62" i="3"/>
  <c r="K62" i="3"/>
  <c r="C62" i="3"/>
  <c r="W61" i="3"/>
  <c r="S61" i="3"/>
  <c r="O61" i="3"/>
  <c r="K61" i="3"/>
  <c r="C61" i="3"/>
  <c r="W60" i="3"/>
  <c r="S60" i="3"/>
  <c r="O60" i="3"/>
  <c r="K60" i="3"/>
  <c r="C60" i="3"/>
  <c r="W59" i="3"/>
  <c r="S59" i="3"/>
  <c r="O59" i="3"/>
  <c r="K59" i="3"/>
  <c r="C59" i="3"/>
  <c r="W58" i="3"/>
  <c r="S58" i="3"/>
  <c r="O58" i="3"/>
  <c r="K58" i="3"/>
  <c r="C58" i="3"/>
  <c r="W57" i="3"/>
  <c r="S57" i="3"/>
  <c r="O57" i="3"/>
  <c r="K57" i="3"/>
  <c r="C57" i="3"/>
  <c r="W56" i="3"/>
  <c r="S56" i="3"/>
  <c r="O56" i="3"/>
  <c r="K56" i="3"/>
  <c r="C56" i="3"/>
  <c r="W55" i="3"/>
  <c r="S55" i="3"/>
  <c r="O55" i="3"/>
  <c r="K55" i="3"/>
  <c r="C55" i="3"/>
  <c r="W54" i="3"/>
  <c r="S54" i="3"/>
  <c r="O54" i="3"/>
  <c r="K54" i="3"/>
  <c r="C54" i="3"/>
  <c r="W53" i="3"/>
  <c r="S53" i="3"/>
  <c r="K53" i="3"/>
  <c r="C53" i="3"/>
  <c r="W52" i="3"/>
  <c r="S52" i="3"/>
  <c r="K52" i="3"/>
  <c r="C52" i="3"/>
  <c r="W51" i="3"/>
  <c r="S51" i="3"/>
  <c r="K51" i="3"/>
  <c r="C51" i="3"/>
  <c r="S50" i="3"/>
  <c r="K50" i="3"/>
  <c r="C50" i="3"/>
  <c r="W42" i="3"/>
  <c r="S42" i="3"/>
  <c r="O42" i="3"/>
  <c r="K42" i="3"/>
  <c r="C42" i="3"/>
  <c r="W41" i="3"/>
  <c r="S41" i="3"/>
  <c r="O41" i="3"/>
  <c r="K41" i="3"/>
  <c r="C41" i="3"/>
  <c r="W40" i="3"/>
  <c r="S40" i="3"/>
  <c r="O40" i="3"/>
  <c r="K40" i="3"/>
  <c r="C40" i="3"/>
  <c r="W39" i="3"/>
  <c r="S39" i="3"/>
  <c r="O39" i="3"/>
  <c r="K39" i="3"/>
  <c r="C39" i="3"/>
  <c r="W38" i="3"/>
  <c r="S38" i="3"/>
  <c r="O38" i="3"/>
  <c r="K38" i="3"/>
  <c r="C38" i="3"/>
  <c r="W37" i="3"/>
  <c r="S37" i="3"/>
  <c r="O37" i="3"/>
  <c r="K37" i="3"/>
  <c r="C37" i="3"/>
  <c r="W36" i="3"/>
  <c r="S36" i="3"/>
  <c r="O36" i="3"/>
  <c r="K36" i="3"/>
  <c r="C36" i="3"/>
  <c r="W35" i="3"/>
  <c r="S35" i="3"/>
  <c r="O35" i="3"/>
  <c r="K35" i="3"/>
  <c r="C35" i="3"/>
  <c r="W34" i="3"/>
  <c r="S34" i="3"/>
  <c r="O34" i="3"/>
  <c r="K34" i="3"/>
  <c r="C34" i="3"/>
  <c r="W33" i="3"/>
  <c r="S33" i="3"/>
  <c r="O33" i="3"/>
  <c r="K33" i="3"/>
  <c r="C33" i="3"/>
  <c r="W32" i="3"/>
  <c r="S32" i="3"/>
  <c r="O32" i="3"/>
  <c r="K32" i="3"/>
  <c r="C32" i="3"/>
  <c r="W31" i="3"/>
  <c r="S31" i="3"/>
  <c r="O31" i="3"/>
  <c r="K31" i="3"/>
  <c r="C31" i="3"/>
  <c r="W30" i="3"/>
  <c r="S30" i="3"/>
  <c r="O30" i="3"/>
  <c r="K30" i="3"/>
  <c r="C30" i="3"/>
  <c r="W29" i="3"/>
  <c r="S29" i="3"/>
  <c r="O29" i="3"/>
  <c r="K29" i="3"/>
  <c r="C29" i="3"/>
  <c r="W28" i="3"/>
  <c r="S28" i="3"/>
  <c r="O28" i="3"/>
  <c r="C28" i="3"/>
  <c r="W27" i="3"/>
  <c r="S27" i="3"/>
  <c r="O27" i="3"/>
  <c r="S20" i="3"/>
  <c r="O20" i="3"/>
  <c r="K20" i="3"/>
  <c r="C20" i="3"/>
  <c r="S19" i="3"/>
  <c r="O19" i="3"/>
  <c r="K19" i="3"/>
  <c r="C19" i="3"/>
  <c r="S18" i="3"/>
  <c r="O18" i="3"/>
  <c r="K18" i="3"/>
  <c r="C18" i="3"/>
  <c r="S17" i="3"/>
  <c r="O17" i="3"/>
  <c r="K17" i="3"/>
  <c r="C17" i="3"/>
  <c r="S16" i="3"/>
  <c r="O16" i="3"/>
  <c r="K16" i="3"/>
  <c r="C16" i="3"/>
  <c r="S15" i="3"/>
  <c r="O15" i="3"/>
  <c r="K15" i="3"/>
  <c r="C15" i="3"/>
  <c r="S14" i="3"/>
  <c r="O14" i="3"/>
  <c r="K14" i="3"/>
  <c r="C14" i="3"/>
  <c r="S13" i="3"/>
  <c r="O13" i="3"/>
  <c r="C13" i="3"/>
  <c r="S12" i="3"/>
  <c r="O12" i="3"/>
  <c r="C12" i="3"/>
  <c r="S11" i="3"/>
  <c r="O11" i="3"/>
  <c r="C11" i="3"/>
  <c r="O10" i="3"/>
  <c r="C10" i="3"/>
  <c r="O9" i="3"/>
  <c r="C9" i="3"/>
  <c r="O8" i="3"/>
  <c r="C8" i="3"/>
  <c r="O7" i="3"/>
  <c r="O6" i="3"/>
  <c r="W107" i="2" l="1"/>
  <c r="S107" i="2"/>
  <c r="O107" i="2"/>
  <c r="K107" i="2"/>
  <c r="C107" i="2"/>
  <c r="W106" i="2"/>
  <c r="S106" i="2"/>
  <c r="O106" i="2"/>
  <c r="K106" i="2"/>
  <c r="C106" i="2"/>
  <c r="W105" i="2"/>
  <c r="S105" i="2"/>
  <c r="O105" i="2"/>
  <c r="K105" i="2"/>
  <c r="C105" i="2"/>
  <c r="W104" i="2"/>
  <c r="S104" i="2"/>
  <c r="O104" i="2"/>
  <c r="K104" i="2"/>
  <c r="C104" i="2"/>
  <c r="W103" i="2"/>
  <c r="S103" i="2"/>
  <c r="O103" i="2"/>
  <c r="K103" i="2"/>
  <c r="C103" i="2"/>
  <c r="W102" i="2"/>
  <c r="S102" i="2"/>
  <c r="O102" i="2"/>
  <c r="K102" i="2"/>
  <c r="C102" i="2"/>
  <c r="W101" i="2"/>
  <c r="S101" i="2"/>
  <c r="O101" i="2"/>
  <c r="K101" i="2"/>
  <c r="C101" i="2"/>
  <c r="W100" i="2"/>
  <c r="S100" i="2"/>
  <c r="O100" i="2"/>
  <c r="K100" i="2"/>
  <c r="C100" i="2"/>
  <c r="W99" i="2"/>
  <c r="S99" i="2"/>
  <c r="O99" i="2"/>
  <c r="K99" i="2"/>
  <c r="C99" i="2"/>
  <c r="W98" i="2"/>
  <c r="S98" i="2"/>
  <c r="O98" i="2"/>
  <c r="K98" i="2"/>
  <c r="C98" i="2"/>
  <c r="W97" i="2"/>
  <c r="S97" i="2"/>
  <c r="O97" i="2"/>
  <c r="K97" i="2"/>
  <c r="C97" i="2"/>
  <c r="W96" i="2"/>
  <c r="S96" i="2"/>
  <c r="O96" i="2"/>
  <c r="K96" i="2"/>
  <c r="C96" i="2"/>
  <c r="W95" i="2"/>
  <c r="S95" i="2"/>
  <c r="O95" i="2"/>
  <c r="K95" i="2"/>
  <c r="C95" i="2"/>
  <c r="W94" i="2"/>
  <c r="S94" i="2"/>
  <c r="O94" i="2"/>
  <c r="K94" i="2"/>
  <c r="C94" i="2"/>
  <c r="W93" i="2"/>
  <c r="S93" i="2"/>
  <c r="O93" i="2"/>
  <c r="K93" i="2"/>
  <c r="C93" i="2"/>
  <c r="W92" i="2"/>
  <c r="S92" i="2"/>
  <c r="O92" i="2"/>
  <c r="K92" i="2"/>
  <c r="C92" i="2"/>
  <c r="W91" i="2"/>
  <c r="S91" i="2"/>
  <c r="O91" i="2"/>
  <c r="K91" i="2"/>
  <c r="C91" i="2"/>
  <c r="W90" i="2"/>
  <c r="S90" i="2"/>
  <c r="O90" i="2"/>
  <c r="K90" i="2"/>
  <c r="C90" i="2"/>
  <c r="W89" i="2"/>
  <c r="S89" i="2"/>
  <c r="O89" i="2"/>
  <c r="K89" i="2"/>
  <c r="C89" i="2"/>
  <c r="W88" i="2"/>
  <c r="S88" i="2"/>
  <c r="O88" i="2"/>
  <c r="K88" i="2"/>
  <c r="C88" i="2"/>
  <c r="W87" i="2"/>
  <c r="S87" i="2"/>
  <c r="O87" i="2"/>
  <c r="K87" i="2"/>
  <c r="C87" i="2"/>
  <c r="W86" i="2"/>
  <c r="S86" i="2"/>
  <c r="O86" i="2"/>
  <c r="K86" i="2"/>
  <c r="C86" i="2"/>
  <c r="W85" i="2"/>
  <c r="S85" i="2"/>
  <c r="O85" i="2"/>
  <c r="K85" i="2"/>
  <c r="C85" i="2"/>
  <c r="W84" i="2"/>
  <c r="S84" i="2"/>
  <c r="O84" i="2"/>
  <c r="K84" i="2"/>
  <c r="C84" i="2"/>
  <c r="W83" i="2"/>
  <c r="S83" i="2"/>
  <c r="O83" i="2"/>
  <c r="K83" i="2"/>
  <c r="C83" i="2"/>
  <c r="W82" i="2"/>
  <c r="S82" i="2"/>
  <c r="O82" i="2"/>
  <c r="K82" i="2"/>
  <c r="C82" i="2"/>
  <c r="W75" i="2"/>
  <c r="S75" i="2"/>
  <c r="O75" i="2"/>
  <c r="K75" i="2"/>
  <c r="G75" i="2"/>
  <c r="C75" i="2"/>
  <c r="W74" i="2"/>
  <c r="S74" i="2"/>
  <c r="O74" i="2"/>
  <c r="K74" i="2"/>
  <c r="G74" i="2"/>
  <c r="C74" i="2"/>
  <c r="W73" i="2"/>
  <c r="S73" i="2"/>
  <c r="O73" i="2"/>
  <c r="K73" i="2"/>
  <c r="G73" i="2"/>
  <c r="C73" i="2"/>
  <c r="W72" i="2"/>
  <c r="S72" i="2"/>
  <c r="O72" i="2"/>
  <c r="K72" i="2"/>
  <c r="G72" i="2"/>
  <c r="C72" i="2"/>
  <c r="W71" i="2"/>
  <c r="S71" i="2"/>
  <c r="O71" i="2"/>
  <c r="K71" i="2"/>
  <c r="G71" i="2"/>
  <c r="C71" i="2"/>
  <c r="W70" i="2"/>
  <c r="S70" i="2"/>
  <c r="O70" i="2"/>
  <c r="K70" i="2"/>
  <c r="G70" i="2"/>
  <c r="C70" i="2"/>
  <c r="W69" i="2"/>
  <c r="S69" i="2"/>
  <c r="O69" i="2"/>
  <c r="K69" i="2"/>
  <c r="G69" i="2"/>
  <c r="C69" i="2"/>
  <c r="W68" i="2"/>
  <c r="S68" i="2"/>
  <c r="O68" i="2"/>
  <c r="K68" i="2"/>
  <c r="G68" i="2"/>
  <c r="C68" i="2"/>
  <c r="W67" i="2"/>
  <c r="S67" i="2"/>
  <c r="O67" i="2"/>
  <c r="K67" i="2"/>
  <c r="G67" i="2"/>
  <c r="C67" i="2"/>
  <c r="W66" i="2"/>
  <c r="S66" i="2"/>
  <c r="O66" i="2"/>
  <c r="K66" i="2"/>
  <c r="G66" i="2"/>
  <c r="C66" i="2"/>
  <c r="W65" i="2"/>
  <c r="S65" i="2"/>
  <c r="O65" i="2"/>
  <c r="K65" i="2"/>
  <c r="G65" i="2"/>
  <c r="C65" i="2"/>
  <c r="W64" i="2"/>
  <c r="S64" i="2"/>
  <c r="O64" i="2"/>
  <c r="K64" i="2"/>
  <c r="G64" i="2"/>
  <c r="C64" i="2"/>
  <c r="W63" i="2"/>
  <c r="S63" i="2"/>
  <c r="O63" i="2"/>
  <c r="K63" i="2"/>
  <c r="G63" i="2"/>
  <c r="C63" i="2"/>
  <c r="W62" i="2"/>
  <c r="S62" i="2"/>
  <c r="O62" i="2"/>
  <c r="K62" i="2"/>
  <c r="G62" i="2"/>
  <c r="C62" i="2"/>
  <c r="W61" i="2"/>
  <c r="S61" i="2"/>
  <c r="O61" i="2"/>
  <c r="K61" i="2"/>
  <c r="G61" i="2"/>
  <c r="C61" i="2"/>
  <c r="W60" i="2"/>
  <c r="S60" i="2"/>
  <c r="O60" i="2"/>
  <c r="K60" i="2"/>
  <c r="G60" i="2"/>
  <c r="C60" i="2"/>
  <c r="W59" i="2"/>
  <c r="S59" i="2"/>
  <c r="O59" i="2"/>
  <c r="K59" i="2"/>
  <c r="G59" i="2"/>
  <c r="C59" i="2"/>
  <c r="W58" i="2"/>
  <c r="S58" i="2"/>
  <c r="O58" i="2"/>
  <c r="K58" i="2"/>
  <c r="G58" i="2"/>
  <c r="C58" i="2"/>
  <c r="W57" i="2"/>
  <c r="S57" i="2"/>
  <c r="O57" i="2"/>
  <c r="K57" i="2"/>
  <c r="G57" i="2"/>
  <c r="C57" i="2"/>
  <c r="W56" i="2"/>
  <c r="S56" i="2"/>
  <c r="O56" i="2"/>
  <c r="K56" i="2"/>
  <c r="G56" i="2"/>
  <c r="C56" i="2"/>
  <c r="W55" i="2"/>
  <c r="S55" i="2"/>
  <c r="O55" i="2"/>
  <c r="K55" i="2"/>
  <c r="G55" i="2"/>
  <c r="C55" i="2"/>
  <c r="W54" i="2"/>
  <c r="S54" i="2"/>
  <c r="O54" i="2"/>
  <c r="K54" i="2"/>
  <c r="G54" i="2"/>
  <c r="C54" i="2"/>
  <c r="W53" i="2"/>
  <c r="S53" i="2"/>
  <c r="O53" i="2"/>
  <c r="K53" i="2"/>
  <c r="G53" i="2"/>
  <c r="C53" i="2"/>
  <c r="W52" i="2"/>
  <c r="S52" i="2"/>
  <c r="O52" i="2"/>
  <c r="K52" i="2"/>
  <c r="G52" i="2"/>
  <c r="C52" i="2"/>
  <c r="W51" i="2"/>
  <c r="S51" i="2"/>
  <c r="O51" i="2"/>
  <c r="K51" i="2"/>
  <c r="G51" i="2"/>
  <c r="C51" i="2"/>
  <c r="W50" i="2"/>
  <c r="S50" i="2"/>
  <c r="O50" i="2"/>
  <c r="K50" i="2"/>
  <c r="G50" i="2"/>
  <c r="C50" i="2"/>
  <c r="W49" i="2"/>
  <c r="S49" i="2"/>
  <c r="O49" i="2"/>
  <c r="K49" i="2"/>
  <c r="G49" i="2"/>
  <c r="C49" i="2"/>
  <c r="W48" i="2"/>
  <c r="S48" i="2"/>
  <c r="O48" i="2"/>
  <c r="K48" i="2"/>
  <c r="G48" i="2"/>
  <c r="C48" i="2"/>
  <c r="W47" i="2"/>
  <c r="S47" i="2"/>
  <c r="O47" i="2"/>
  <c r="K47" i="2"/>
  <c r="G47" i="2"/>
  <c r="C47" i="2"/>
  <c r="W46" i="2"/>
  <c r="S46" i="2"/>
  <c r="O46" i="2"/>
  <c r="K46" i="2"/>
  <c r="G46" i="2"/>
  <c r="C46" i="2"/>
  <c r="W45" i="2"/>
  <c r="S45" i="2"/>
  <c r="O45" i="2"/>
  <c r="K45" i="2"/>
  <c r="G45" i="2"/>
  <c r="C45" i="2"/>
  <c r="W44" i="2"/>
  <c r="S44" i="2"/>
  <c r="O44" i="2"/>
  <c r="K44" i="2"/>
  <c r="G44" i="2"/>
  <c r="C44" i="2"/>
  <c r="W36" i="2"/>
  <c r="S36" i="2"/>
  <c r="O36" i="2"/>
  <c r="K36" i="2"/>
  <c r="G36" i="2"/>
  <c r="C36" i="2"/>
  <c r="W35" i="2"/>
  <c r="S35" i="2"/>
  <c r="O35" i="2"/>
  <c r="K35" i="2"/>
  <c r="G35" i="2"/>
  <c r="C35" i="2"/>
  <c r="W34" i="2"/>
  <c r="S34" i="2"/>
  <c r="O34" i="2"/>
  <c r="K34" i="2"/>
  <c r="G34" i="2"/>
  <c r="C34" i="2"/>
  <c r="W33" i="2"/>
  <c r="S33" i="2"/>
  <c r="O33" i="2"/>
  <c r="K33" i="2"/>
  <c r="G33" i="2"/>
  <c r="C33" i="2"/>
  <c r="W32" i="2"/>
  <c r="S32" i="2"/>
  <c r="O32" i="2"/>
  <c r="K32" i="2"/>
  <c r="G32" i="2"/>
  <c r="C32" i="2"/>
  <c r="W31" i="2"/>
  <c r="S31" i="2"/>
  <c r="O31" i="2"/>
  <c r="K31" i="2"/>
  <c r="G31" i="2"/>
  <c r="C31" i="2"/>
  <c r="W30" i="2"/>
  <c r="S30" i="2"/>
  <c r="O30" i="2"/>
  <c r="K30" i="2"/>
  <c r="G30" i="2"/>
  <c r="C30" i="2"/>
  <c r="W29" i="2"/>
  <c r="S29" i="2"/>
  <c r="O29" i="2"/>
  <c r="K29" i="2"/>
  <c r="G29" i="2"/>
  <c r="C29" i="2"/>
  <c r="W28" i="2"/>
  <c r="S28" i="2"/>
  <c r="O28" i="2"/>
  <c r="K28" i="2"/>
  <c r="G28" i="2"/>
  <c r="C28" i="2"/>
  <c r="W27" i="2"/>
  <c r="S27" i="2"/>
  <c r="O27" i="2"/>
  <c r="K27" i="2"/>
  <c r="G27" i="2"/>
  <c r="C27" i="2"/>
  <c r="W26" i="2"/>
  <c r="S26" i="2"/>
  <c r="O26" i="2"/>
  <c r="K26" i="2"/>
  <c r="G26" i="2"/>
  <c r="C26" i="2"/>
  <c r="W25" i="2"/>
  <c r="S25" i="2"/>
  <c r="O25" i="2"/>
  <c r="K25" i="2"/>
  <c r="G25" i="2"/>
  <c r="C25" i="2"/>
  <c r="W24" i="2"/>
  <c r="S24" i="2"/>
  <c r="O24" i="2"/>
  <c r="K24" i="2"/>
  <c r="G24" i="2"/>
  <c r="C24" i="2"/>
  <c r="W23" i="2"/>
  <c r="S23" i="2"/>
  <c r="O23" i="2"/>
  <c r="K23" i="2"/>
  <c r="G23" i="2"/>
  <c r="C23" i="2"/>
  <c r="W22" i="2"/>
  <c r="S22" i="2"/>
  <c r="O22" i="2"/>
  <c r="K22" i="2"/>
  <c r="G22" i="2"/>
  <c r="C22" i="2"/>
  <c r="W21" i="2"/>
  <c r="S21" i="2"/>
  <c r="O21" i="2"/>
  <c r="K21" i="2"/>
  <c r="G21" i="2"/>
  <c r="C21" i="2"/>
  <c r="W20" i="2"/>
  <c r="S20" i="2"/>
  <c r="O20" i="2"/>
  <c r="K20" i="2"/>
  <c r="G20" i="2"/>
  <c r="C20" i="2"/>
  <c r="W19" i="2"/>
  <c r="S19" i="2"/>
  <c r="O19" i="2"/>
  <c r="K19" i="2"/>
  <c r="G19" i="2"/>
  <c r="C19" i="2"/>
  <c r="W18" i="2"/>
  <c r="S18" i="2"/>
  <c r="O18" i="2"/>
  <c r="K18" i="2"/>
  <c r="G18" i="2"/>
  <c r="C18" i="2"/>
  <c r="W17" i="2"/>
  <c r="S17" i="2"/>
  <c r="O17" i="2"/>
  <c r="K17" i="2"/>
  <c r="G17" i="2"/>
  <c r="C17" i="2"/>
  <c r="W16" i="2"/>
  <c r="S16" i="2"/>
  <c r="O16" i="2"/>
  <c r="K16" i="2"/>
  <c r="G16" i="2"/>
  <c r="C16" i="2"/>
  <c r="W15" i="2"/>
  <c r="S15" i="2"/>
  <c r="O15" i="2"/>
  <c r="K15" i="2"/>
  <c r="G15" i="2"/>
  <c r="C15" i="2"/>
  <c r="W14" i="2"/>
  <c r="S14" i="2"/>
  <c r="O14" i="2"/>
  <c r="K14" i="2"/>
  <c r="G14" i="2"/>
  <c r="C14" i="2"/>
  <c r="W13" i="2"/>
  <c r="S13" i="2"/>
  <c r="O13" i="2"/>
  <c r="K13" i="2"/>
  <c r="G13" i="2"/>
  <c r="C13" i="2"/>
  <c r="W12" i="2"/>
  <c r="S12" i="2"/>
  <c r="O12" i="2"/>
  <c r="K12" i="2"/>
  <c r="G12" i="2"/>
  <c r="C12" i="2"/>
  <c r="W11" i="2"/>
  <c r="S11" i="2"/>
  <c r="O11" i="2"/>
  <c r="K11" i="2"/>
  <c r="G11" i="2"/>
  <c r="C11" i="2"/>
  <c r="W10" i="2"/>
  <c r="S10" i="2"/>
  <c r="O10" i="2"/>
  <c r="K10" i="2"/>
  <c r="G10" i="2"/>
  <c r="C10" i="2"/>
  <c r="W9" i="2"/>
  <c r="S9" i="2"/>
  <c r="O9" i="2"/>
  <c r="K9" i="2"/>
  <c r="G9" i="2"/>
  <c r="C9" i="2"/>
  <c r="W8" i="2"/>
  <c r="S8" i="2"/>
  <c r="O8" i="2"/>
  <c r="K8" i="2"/>
  <c r="G8" i="2"/>
  <c r="C8" i="2"/>
  <c r="W7" i="2"/>
  <c r="S7" i="2"/>
  <c r="O7" i="2"/>
  <c r="K7" i="2"/>
  <c r="G7" i="2"/>
  <c r="C7" i="2"/>
  <c r="W6" i="2"/>
  <c r="S6" i="2"/>
  <c r="O6" i="2"/>
  <c r="K6" i="2"/>
  <c r="G6" i="2"/>
  <c r="C6" i="2"/>
  <c r="W5" i="2"/>
  <c r="S5" i="2"/>
  <c r="O5" i="2"/>
  <c r="K5" i="2"/>
  <c r="G5" i="2"/>
  <c r="C5" i="2"/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W113" i="1" l="1"/>
  <c r="S113" i="1"/>
  <c r="O113" i="1"/>
  <c r="K113" i="1"/>
  <c r="C113" i="1"/>
  <c r="W112" i="1"/>
  <c r="S112" i="1"/>
  <c r="O112" i="1"/>
  <c r="K112" i="1"/>
  <c r="C112" i="1"/>
  <c r="W111" i="1"/>
  <c r="S111" i="1"/>
  <c r="O111" i="1"/>
  <c r="K111" i="1"/>
  <c r="C111" i="1"/>
  <c r="W110" i="1"/>
  <c r="S110" i="1"/>
  <c r="O110" i="1"/>
  <c r="K110" i="1"/>
  <c r="C110" i="1"/>
  <c r="W109" i="1"/>
  <c r="S109" i="1"/>
  <c r="O109" i="1"/>
  <c r="K109" i="1"/>
  <c r="C109" i="1"/>
  <c r="W108" i="1"/>
  <c r="S108" i="1"/>
  <c r="O108" i="1"/>
  <c r="K108" i="1"/>
  <c r="C108" i="1"/>
  <c r="W107" i="1"/>
  <c r="S107" i="1"/>
  <c r="O107" i="1"/>
  <c r="K107" i="1"/>
  <c r="C107" i="1"/>
  <c r="W106" i="1"/>
  <c r="S106" i="1"/>
  <c r="O106" i="1"/>
  <c r="K106" i="1"/>
  <c r="C106" i="1"/>
  <c r="W105" i="1"/>
  <c r="S105" i="1"/>
  <c r="O105" i="1"/>
  <c r="K105" i="1"/>
  <c r="C105" i="1"/>
  <c r="W104" i="1"/>
  <c r="S104" i="1"/>
  <c r="O104" i="1"/>
  <c r="K104" i="1"/>
  <c r="C104" i="1"/>
  <c r="W103" i="1"/>
  <c r="S103" i="1"/>
  <c r="O103" i="1"/>
  <c r="K103" i="1"/>
  <c r="C103" i="1"/>
  <c r="W102" i="1"/>
  <c r="S102" i="1"/>
  <c r="O102" i="1"/>
  <c r="K102" i="1"/>
  <c r="C102" i="1"/>
  <c r="W101" i="1"/>
  <c r="S101" i="1"/>
  <c r="O101" i="1"/>
  <c r="K101" i="1"/>
  <c r="C101" i="1"/>
  <c r="W100" i="1"/>
  <c r="S100" i="1"/>
  <c r="O100" i="1"/>
  <c r="K100" i="1"/>
  <c r="C100" i="1"/>
  <c r="W99" i="1"/>
  <c r="S99" i="1"/>
  <c r="O99" i="1"/>
  <c r="K99" i="1"/>
  <c r="C99" i="1"/>
  <c r="W98" i="1"/>
  <c r="S98" i="1"/>
  <c r="O98" i="1"/>
  <c r="K98" i="1"/>
  <c r="C98" i="1"/>
  <c r="W97" i="1"/>
  <c r="S97" i="1"/>
  <c r="O97" i="1"/>
  <c r="K97" i="1"/>
  <c r="C97" i="1"/>
  <c r="W96" i="1"/>
  <c r="S96" i="1"/>
  <c r="O96" i="1"/>
  <c r="K96" i="1"/>
  <c r="C96" i="1"/>
  <c r="W95" i="1"/>
  <c r="S95" i="1"/>
  <c r="O95" i="1"/>
  <c r="K95" i="1"/>
  <c r="C95" i="1"/>
  <c r="W94" i="1"/>
  <c r="S94" i="1"/>
  <c r="O94" i="1"/>
  <c r="K94" i="1"/>
  <c r="C94" i="1"/>
  <c r="W93" i="1"/>
  <c r="S93" i="1"/>
  <c r="O93" i="1"/>
  <c r="K93" i="1"/>
  <c r="C93" i="1"/>
  <c r="W92" i="1"/>
  <c r="S92" i="1"/>
  <c r="O92" i="1"/>
  <c r="K92" i="1"/>
  <c r="C92" i="1"/>
  <c r="W91" i="1"/>
  <c r="S91" i="1"/>
  <c r="O91" i="1"/>
  <c r="K91" i="1"/>
  <c r="C91" i="1"/>
  <c r="W90" i="1"/>
  <c r="S90" i="1"/>
  <c r="O90" i="1"/>
  <c r="K90" i="1"/>
  <c r="C90" i="1"/>
  <c r="W89" i="1"/>
  <c r="S89" i="1"/>
  <c r="O89" i="1"/>
  <c r="K89" i="1"/>
  <c r="C89" i="1"/>
  <c r="W88" i="1"/>
  <c r="S88" i="1"/>
  <c r="O88" i="1"/>
  <c r="K88" i="1"/>
  <c r="C88" i="1"/>
  <c r="W87" i="1"/>
  <c r="S87" i="1"/>
  <c r="O87" i="1"/>
  <c r="K87" i="1"/>
  <c r="C87" i="1"/>
  <c r="W86" i="1"/>
  <c r="S86" i="1"/>
  <c r="O86" i="1"/>
  <c r="K86" i="1"/>
  <c r="C86" i="1"/>
  <c r="W85" i="1"/>
  <c r="S85" i="1"/>
  <c r="O85" i="1"/>
  <c r="K85" i="1"/>
  <c r="C85" i="1"/>
  <c r="W84" i="1"/>
  <c r="S84" i="1"/>
  <c r="O84" i="1"/>
  <c r="K84" i="1"/>
  <c r="C84" i="1"/>
  <c r="W83" i="1"/>
  <c r="S83" i="1"/>
  <c r="O83" i="1"/>
  <c r="K83" i="1"/>
  <c r="C83" i="1"/>
  <c r="W82" i="1"/>
  <c r="S82" i="1"/>
  <c r="O82" i="1"/>
  <c r="K82" i="1"/>
  <c r="C82" i="1"/>
  <c r="W73" i="1" l="1"/>
  <c r="S73" i="1"/>
  <c r="O73" i="1"/>
  <c r="K73" i="1"/>
  <c r="C73" i="1"/>
  <c r="X72" i="1"/>
  <c r="W72" i="1"/>
  <c r="S72" i="1"/>
  <c r="O72" i="1"/>
  <c r="K72" i="1"/>
  <c r="C72" i="1"/>
  <c r="W71" i="1"/>
  <c r="S71" i="1"/>
  <c r="O71" i="1"/>
  <c r="K71" i="1"/>
  <c r="C71" i="1"/>
  <c r="W70" i="1"/>
  <c r="S70" i="1"/>
  <c r="O70" i="1"/>
  <c r="K70" i="1"/>
  <c r="C70" i="1"/>
  <c r="W69" i="1"/>
  <c r="S69" i="1"/>
  <c r="O69" i="1"/>
  <c r="K69" i="1"/>
  <c r="C69" i="1"/>
  <c r="W68" i="1"/>
  <c r="S68" i="1"/>
  <c r="O68" i="1"/>
  <c r="K68" i="1"/>
  <c r="C68" i="1"/>
  <c r="W67" i="1"/>
  <c r="S67" i="1"/>
  <c r="O67" i="1"/>
  <c r="K67" i="1"/>
  <c r="C67" i="1"/>
  <c r="W66" i="1"/>
  <c r="S66" i="1"/>
  <c r="O66" i="1"/>
  <c r="K66" i="1"/>
  <c r="C66" i="1"/>
  <c r="W65" i="1"/>
  <c r="S65" i="1"/>
  <c r="O65" i="1"/>
  <c r="K65" i="1"/>
  <c r="C65" i="1"/>
  <c r="W64" i="1"/>
  <c r="S64" i="1"/>
  <c r="O64" i="1"/>
  <c r="K64" i="1"/>
  <c r="C64" i="1"/>
  <c r="W63" i="1"/>
  <c r="S63" i="1"/>
  <c r="O63" i="1"/>
  <c r="K63" i="1"/>
  <c r="C63" i="1"/>
  <c r="W62" i="1"/>
  <c r="S62" i="1"/>
  <c r="O62" i="1"/>
  <c r="K62" i="1"/>
  <c r="C62" i="1"/>
  <c r="W61" i="1"/>
  <c r="S61" i="1"/>
  <c r="O61" i="1"/>
  <c r="K61" i="1"/>
  <c r="C61" i="1"/>
  <c r="W60" i="1"/>
  <c r="S60" i="1"/>
  <c r="O60" i="1"/>
  <c r="K60" i="1"/>
  <c r="C60" i="1"/>
  <c r="W59" i="1"/>
  <c r="S59" i="1"/>
  <c r="O59" i="1"/>
  <c r="K59" i="1"/>
  <c r="C59" i="1"/>
  <c r="W58" i="1"/>
  <c r="S58" i="1"/>
  <c r="O58" i="1"/>
  <c r="K58" i="1"/>
  <c r="C58" i="1"/>
  <c r="W57" i="1"/>
  <c r="O57" i="1"/>
  <c r="K57" i="1"/>
  <c r="C57" i="1"/>
  <c r="W56" i="1"/>
  <c r="O56" i="1"/>
  <c r="K56" i="1"/>
  <c r="C56" i="1"/>
  <c r="W55" i="1"/>
  <c r="O55" i="1"/>
  <c r="K55" i="1"/>
  <c r="C55" i="1"/>
  <c r="W54" i="1"/>
  <c r="O54" i="1"/>
  <c r="K54" i="1"/>
  <c r="C54" i="1"/>
  <c r="W53" i="1"/>
  <c r="O53" i="1"/>
  <c r="K53" i="1"/>
  <c r="C53" i="1"/>
  <c r="W52" i="1"/>
  <c r="O52" i="1"/>
  <c r="K52" i="1"/>
  <c r="C52" i="1"/>
  <c r="W51" i="1"/>
  <c r="O51" i="1"/>
  <c r="K51" i="1"/>
  <c r="C51" i="1"/>
  <c r="W50" i="1"/>
  <c r="O50" i="1"/>
  <c r="K50" i="1"/>
  <c r="C50" i="1"/>
  <c r="W49" i="1"/>
  <c r="O49" i="1"/>
  <c r="K49" i="1"/>
  <c r="C49" i="1"/>
  <c r="W48" i="1"/>
  <c r="O48" i="1"/>
  <c r="K48" i="1"/>
  <c r="C48" i="1"/>
  <c r="W47" i="1"/>
  <c r="O47" i="1"/>
  <c r="K47" i="1"/>
  <c r="C47" i="1"/>
  <c r="W46" i="1"/>
  <c r="O46" i="1"/>
  <c r="K46" i="1"/>
  <c r="C46" i="1"/>
  <c r="W45" i="1"/>
  <c r="O45" i="1"/>
  <c r="K45" i="1"/>
  <c r="C45" i="1"/>
  <c r="W44" i="1"/>
  <c r="O44" i="1"/>
  <c r="K44" i="1"/>
  <c r="C44" i="1"/>
  <c r="W43" i="1"/>
  <c r="O43" i="1"/>
  <c r="K43" i="1"/>
  <c r="C43" i="1"/>
  <c r="W42" i="1"/>
  <c r="O42" i="1"/>
  <c r="K42" i="1"/>
  <c r="C42" i="1"/>
  <c r="C33" i="1" l="1"/>
  <c r="S30" i="1"/>
  <c r="S29" i="1"/>
  <c r="W6" i="1" l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5" i="1"/>
  <c r="S6" i="1"/>
  <c r="S7" i="1"/>
  <c r="S8" i="1"/>
  <c r="S9" i="1"/>
  <c r="S10" i="1"/>
  <c r="S11" i="1"/>
  <c r="S12" i="1"/>
  <c r="S21" i="1"/>
  <c r="S22" i="1"/>
  <c r="S23" i="1"/>
  <c r="S26" i="1"/>
  <c r="S25" i="1"/>
  <c r="S27" i="1"/>
  <c r="S28" i="1"/>
  <c r="S31" i="1"/>
  <c r="S32" i="1"/>
  <c r="S33" i="1"/>
  <c r="S34" i="1"/>
  <c r="S35" i="1"/>
  <c r="S36" i="1"/>
  <c r="S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4" i="1"/>
  <c r="C35" i="1"/>
  <c r="C36" i="1"/>
  <c r="C5" i="1"/>
</calcChain>
</file>

<file path=xl/sharedStrings.xml><?xml version="1.0" encoding="utf-8"?>
<sst xmlns="http://schemas.openxmlformats.org/spreadsheetml/2006/main" count="1802" uniqueCount="250">
  <si>
    <t>SALIVARY GLANDS</t>
  </si>
  <si>
    <t>HEAD</t>
  </si>
  <si>
    <t>MIDGUT</t>
  </si>
  <si>
    <t>MALPIGHIAN TUBULES</t>
  </si>
  <si>
    <t>FATBODY</t>
  </si>
  <si>
    <t>CARCASS</t>
  </si>
  <si>
    <t>ID</t>
  </si>
  <si>
    <t>Conc</t>
  </si>
  <si>
    <t>conc/extract</t>
  </si>
  <si>
    <t>wMel.F dpi 14 rep 1</t>
  </si>
  <si>
    <t>C1</t>
  </si>
  <si>
    <t>C10</t>
  </si>
  <si>
    <t>C11</t>
  </si>
  <si>
    <t>C12</t>
  </si>
  <si>
    <t>C13</t>
  </si>
  <si>
    <t>C14</t>
  </si>
  <si>
    <t>C15</t>
  </si>
  <si>
    <t>C16</t>
  </si>
  <si>
    <t>C2</t>
  </si>
  <si>
    <t>C3</t>
  </si>
  <si>
    <t>C4</t>
  </si>
  <si>
    <t>C5</t>
  </si>
  <si>
    <t>C6</t>
  </si>
  <si>
    <t>C7</t>
  </si>
  <si>
    <t>C8</t>
  </si>
  <si>
    <t>C9</t>
  </si>
  <si>
    <t>FB1</t>
  </si>
  <si>
    <t>FB2</t>
  </si>
  <si>
    <t>FB3</t>
  </si>
  <si>
    <t>FB4</t>
  </si>
  <si>
    <t>FB5</t>
  </si>
  <si>
    <t>FB6</t>
  </si>
  <si>
    <t>FB7</t>
  </si>
  <si>
    <t>FB8</t>
  </si>
  <si>
    <t>H1</t>
  </si>
  <si>
    <t>H10</t>
  </si>
  <si>
    <t>H11</t>
  </si>
  <si>
    <t>H12</t>
  </si>
  <si>
    <t>H13</t>
  </si>
  <si>
    <t>H14</t>
  </si>
  <si>
    <t>H15</t>
  </si>
  <si>
    <t>H16</t>
  </si>
  <si>
    <t>H2</t>
  </si>
  <si>
    <t>H3</t>
  </si>
  <si>
    <t>H4</t>
  </si>
  <si>
    <t>H5</t>
  </si>
  <si>
    <t>H6</t>
  </si>
  <si>
    <t>H7</t>
  </si>
  <si>
    <t>H8</t>
  </si>
  <si>
    <t>H9</t>
  </si>
  <si>
    <t>MG1</t>
  </si>
  <si>
    <t>MG10</t>
  </si>
  <si>
    <t>MG11</t>
  </si>
  <si>
    <t>MG12</t>
  </si>
  <si>
    <t>MG13</t>
  </si>
  <si>
    <t>MG14</t>
  </si>
  <si>
    <t>MG15</t>
  </si>
  <si>
    <t>MG16</t>
  </si>
  <si>
    <t>MG2</t>
  </si>
  <si>
    <t>MG3</t>
  </si>
  <si>
    <t>MG4</t>
  </si>
  <si>
    <t>MG5</t>
  </si>
  <si>
    <t>MG6</t>
  </si>
  <si>
    <t>MG7</t>
  </si>
  <si>
    <t>MG8</t>
  </si>
  <si>
    <t>MG9</t>
  </si>
  <si>
    <t>MT1</t>
  </si>
  <si>
    <t>MT10</t>
  </si>
  <si>
    <t>MT11</t>
  </si>
  <si>
    <t>MT12</t>
  </si>
  <si>
    <t>MT13</t>
  </si>
  <si>
    <t>MT14</t>
  </si>
  <si>
    <t>MT15</t>
  </si>
  <si>
    <t>MT16</t>
  </si>
  <si>
    <t>MT2</t>
  </si>
  <si>
    <t>MT3</t>
  </si>
  <si>
    <t>MT4</t>
  </si>
  <si>
    <t>MT5</t>
  </si>
  <si>
    <t>MT6</t>
  </si>
  <si>
    <t>MT7</t>
  </si>
  <si>
    <t>MT8</t>
  </si>
  <si>
    <t>MT9</t>
  </si>
  <si>
    <t>SG1</t>
  </si>
  <si>
    <t>SG10</t>
  </si>
  <si>
    <t>SG11</t>
  </si>
  <si>
    <t>SG12</t>
  </si>
  <si>
    <t>SG13</t>
  </si>
  <si>
    <t>SG14</t>
  </si>
  <si>
    <t>SG15</t>
  </si>
  <si>
    <t>SG16</t>
  </si>
  <si>
    <t>SG2</t>
  </si>
  <si>
    <t>SG3</t>
  </si>
  <si>
    <t>SG4</t>
  </si>
  <si>
    <t>SG5</t>
  </si>
  <si>
    <t>SG6</t>
  </si>
  <si>
    <t>SG7</t>
  </si>
  <si>
    <t>SG8</t>
  </si>
  <si>
    <t>SG9</t>
  </si>
  <si>
    <t>FB17</t>
  </si>
  <si>
    <t>FB18</t>
  </si>
  <si>
    <t>FB19</t>
  </si>
  <si>
    <t>FB20</t>
  </si>
  <si>
    <t>FB21</t>
  </si>
  <si>
    <t>FB22</t>
  </si>
  <si>
    <t>FB23</t>
  </si>
  <si>
    <t>FB24</t>
  </si>
  <si>
    <t>H17</t>
  </si>
  <si>
    <t>H18</t>
  </si>
  <si>
    <t>H19</t>
  </si>
  <si>
    <t>H20</t>
  </si>
  <si>
    <t>H21</t>
  </si>
  <si>
    <t>H22</t>
  </si>
  <si>
    <t>H23</t>
  </si>
  <si>
    <t>H24</t>
  </si>
  <si>
    <t>MG17</t>
  </si>
  <si>
    <t>MG18</t>
  </si>
  <si>
    <t>MG19</t>
  </si>
  <si>
    <t>MG20</t>
  </si>
  <si>
    <t>MG21</t>
  </si>
  <si>
    <t>MG22</t>
  </si>
  <si>
    <t>MG23</t>
  </si>
  <si>
    <t>MG24</t>
  </si>
  <si>
    <t>MT17</t>
  </si>
  <si>
    <t>MT18</t>
  </si>
  <si>
    <t>MT19</t>
  </si>
  <si>
    <t>MT20</t>
  </si>
  <si>
    <t>MT21</t>
  </si>
  <si>
    <t>MT22</t>
  </si>
  <si>
    <t>MT23</t>
  </si>
  <si>
    <t>MT24</t>
  </si>
  <si>
    <t>SG17</t>
  </si>
  <si>
    <t>SG18</t>
  </si>
  <si>
    <t>SG19</t>
  </si>
  <si>
    <t>SG20</t>
  </si>
  <si>
    <t>SG22</t>
  </si>
  <si>
    <t>SG23</t>
  </si>
  <si>
    <t>SG24</t>
  </si>
  <si>
    <t>C17</t>
  </si>
  <si>
    <t>C18</t>
  </si>
  <si>
    <t>C19</t>
  </si>
  <si>
    <t>C20</t>
  </si>
  <si>
    <t>C21</t>
  </si>
  <si>
    <t>C22</t>
  </si>
  <si>
    <t>C23</t>
  </si>
  <si>
    <t>C24</t>
  </si>
  <si>
    <t>H25</t>
  </si>
  <si>
    <t>H26</t>
  </si>
  <si>
    <t>H27</t>
  </si>
  <si>
    <t>H28</t>
  </si>
  <si>
    <t>H29</t>
  </si>
  <si>
    <t>H30</t>
  </si>
  <si>
    <t>H31</t>
  </si>
  <si>
    <t>H32</t>
  </si>
  <si>
    <t>MG25</t>
  </si>
  <si>
    <t>MG26</t>
  </si>
  <si>
    <t>MG27</t>
  </si>
  <si>
    <t>MG28</t>
  </si>
  <si>
    <t>MG29</t>
  </si>
  <si>
    <t>MG30</t>
  </si>
  <si>
    <t>MG31</t>
  </si>
  <si>
    <t>MG32</t>
  </si>
  <si>
    <t>MT25</t>
  </si>
  <si>
    <t>MT26</t>
  </si>
  <si>
    <t>MT27</t>
  </si>
  <si>
    <t>MT28</t>
  </si>
  <si>
    <t>MT29</t>
  </si>
  <si>
    <t>MT30</t>
  </si>
  <si>
    <t>MT31</t>
  </si>
  <si>
    <t>MT32</t>
  </si>
  <si>
    <t>SG25</t>
  </si>
  <si>
    <t>SG26</t>
  </si>
  <si>
    <t>SG27</t>
  </si>
  <si>
    <t>SG28</t>
  </si>
  <si>
    <t>SG29</t>
  </si>
  <si>
    <t>SG30</t>
  </si>
  <si>
    <t>SG31</t>
  </si>
  <si>
    <t>SG32</t>
  </si>
  <si>
    <t>C25</t>
  </si>
  <si>
    <t>C26</t>
  </si>
  <si>
    <t>C27</t>
  </si>
  <si>
    <t>C28</t>
  </si>
  <si>
    <t>C29</t>
  </si>
  <si>
    <t>C30</t>
  </si>
  <si>
    <t>C31</t>
  </si>
  <si>
    <t>C32</t>
  </si>
  <si>
    <t>FB25</t>
  </si>
  <si>
    <t>FB26</t>
  </si>
  <si>
    <t>FB27</t>
  </si>
  <si>
    <t>FB28</t>
  </si>
  <si>
    <t>FB29</t>
  </si>
  <si>
    <t>FB30</t>
  </si>
  <si>
    <t>FB31</t>
  </si>
  <si>
    <t>FB32</t>
  </si>
  <si>
    <t>Wolb</t>
  </si>
  <si>
    <t>Invalid</t>
  </si>
  <si>
    <t>SG21</t>
  </si>
  <si>
    <t>conc/ extract</t>
  </si>
  <si>
    <t xml:space="preserve">wMel.F 15dpi rep1 </t>
  </si>
  <si>
    <t>FB9</t>
  </si>
  <si>
    <t>FB10</t>
  </si>
  <si>
    <t>FB11</t>
  </si>
  <si>
    <t>FB12</t>
  </si>
  <si>
    <t>FB13</t>
  </si>
  <si>
    <t>FB14</t>
  </si>
  <si>
    <t>FB15</t>
  </si>
  <si>
    <t>FB16</t>
  </si>
  <si>
    <t>DPI 8 wMel.F REP1</t>
  </si>
  <si>
    <t>DPI9 REP2 wMel.F</t>
  </si>
  <si>
    <t>HD1</t>
  </si>
  <si>
    <t>HD2</t>
  </si>
  <si>
    <t>HD3</t>
  </si>
  <si>
    <t>HD4</t>
  </si>
  <si>
    <t>HD5</t>
  </si>
  <si>
    <t>HD6</t>
  </si>
  <si>
    <t>HD7</t>
  </si>
  <si>
    <t>HD8</t>
  </si>
  <si>
    <t>HD9</t>
  </si>
  <si>
    <t>HD10</t>
  </si>
  <si>
    <t>HD11</t>
  </si>
  <si>
    <t>HD12</t>
  </si>
  <si>
    <t>HD13</t>
  </si>
  <si>
    <t>HD14</t>
  </si>
  <si>
    <t>HD15</t>
  </si>
  <si>
    <t>HD16</t>
  </si>
  <si>
    <t>HD17</t>
  </si>
  <si>
    <t>HD18</t>
  </si>
  <si>
    <t>HD19</t>
  </si>
  <si>
    <t>HD20</t>
  </si>
  <si>
    <t>HD21</t>
  </si>
  <si>
    <t>HD22</t>
  </si>
  <si>
    <t>HD23</t>
  </si>
  <si>
    <t>HD24</t>
  </si>
  <si>
    <t>HD25</t>
  </si>
  <si>
    <t>HD26</t>
  </si>
  <si>
    <t>HD27</t>
  </si>
  <si>
    <t>HD28</t>
  </si>
  <si>
    <t>HD29</t>
  </si>
  <si>
    <t>HD30</t>
  </si>
  <si>
    <t>HD31</t>
  </si>
  <si>
    <t>HD32</t>
  </si>
  <si>
    <t>DPI 14 wMel.F rep 2</t>
  </si>
  <si>
    <t>Con/extract</t>
  </si>
  <si>
    <t>DPI15 wMel.F REP 2</t>
  </si>
  <si>
    <t>F15</t>
  </si>
  <si>
    <t>F16</t>
  </si>
  <si>
    <t>conc /extract</t>
  </si>
  <si>
    <t>wMel.F DPI14 REP3</t>
  </si>
  <si>
    <t>wMel.F DPI 15 REP3</t>
  </si>
  <si>
    <t xml:space="preserve"> wMel.F DPI 9 REP3</t>
  </si>
  <si>
    <t xml:space="preserve"> wMel.F DPI 8 REP3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</si>
</sst>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b/>
      <sz val="16"/>
      <color indexed="8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8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11" fontId="18" fillId="0" borderId="0" xfId="0" applyNumberFormat="1" applyFont="1"/>
    <xf numFmtId="0" fontId="18" fillId="0" borderId="0" xfId="0" applyFont="1"/>
    <xf numFmtId="0" fontId="0" fillId="0" borderId="0" xfId="0"/>
    <xf numFmtId="0" fontId="0" fillId="0" borderId="0" xfId="0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16" fillId="0" borderId="0" xfId="0" applyFont="1"/>
    <xf numFmtId="0" fontId="16" fillId="0" borderId="0" xfId="0" applyFont="1" applyAlignment="1">
      <alignment wrapText="1"/>
    </xf>
    <xf numFmtId="0" fontId="20" fillId="0" borderId="0" xfId="0" applyFont="1"/>
    <xf numFmtId="0" fontId="19" fillId="0" borderId="0" xfId="0" applyFon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0" fillId="0" borderId="0" xfId="0"/>
    <xf numFmtId="11" fontId="0" fillId="0" borderId="0" xfId="0" applyNumberFormat="1"/>
    <xf numFmtId="0" fontId="21" fillId="0" borderId="0" xfId="0" applyFont="1"/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2" fillId="0" borderId="0" xfId="0" applyNumberFormat="1" applyFont="1" applyFill="1" applyBorder="1" applyAlignment="1" applyProtection="1">
      <alignment horizontal="center"/>
    </xf>
    <xf numFmtId="0" fontId="22" fillId="0" borderId="0" xfId="0" applyNumberFormat="1" applyFont="1" applyFill="1" applyBorder="1" applyAlignment="1" applyProtection="1"/>
    <xf numFmtId="0" fontId="23" fillId="0" borderId="0" xfId="0" applyNumberFormat="1" applyFont="1" applyFill="1" applyBorder="1" applyAlignment="1" applyProtection="1"/>
    <xf numFmtId="11" fontId="23" fillId="0" borderId="0" xfId="0" applyNumberFormat="1" applyFont="1" applyFill="1" applyBorder="1" applyAlignment="1" applyProtection="1"/>
    <xf numFmtId="11" fontId="16" fillId="0" borderId="0" xfId="0" applyNumberFormat="1" applyFont="1"/>
    <xf numFmtId="0" fontId="24" fillId="0" borderId="0" xfId="0" applyNumberFormat="1" applyFont="1" applyFill="1" applyBorder="1" applyAlignment="1" applyProtection="1">
      <alignment horizontal="center"/>
    </xf>
    <xf numFmtId="0" fontId="14" fillId="0" borderId="0" xfId="0" applyFont="1"/>
    <xf numFmtId="0" fontId="0" fillId="0" borderId="0" xfId="0" applyFont="1"/>
    <xf numFmtId="0" fontId="0" fillId="0" borderId="0" xfId="0" applyFon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4"/>
  <sheetViews>
    <sheetView workbookViewId="0">
      <selection activeCell="H10" sqref="H10"/>
    </sheetView>
  </sheetViews>
  <sheetFormatPr defaultRowHeight="15" x14ac:dyDescent="0.25"/>
  <cols>
    <col min="1" max="1" width="9.140625" style="13"/>
    <col min="5" max="5" width="9.140625" style="13"/>
    <col min="9" max="9" width="9.140625" style="13"/>
    <col min="13" max="13" width="9.140625" style="13"/>
    <col min="17" max="17" width="9.140625" style="13"/>
    <col min="21" max="21" width="9.140625" style="13"/>
    <col min="22" max="23" width="9.140625" customWidth="1"/>
  </cols>
  <sheetData>
    <row r="1" spans="1:27" ht="18.75" x14ac:dyDescent="0.3">
      <c r="A1" s="27" t="s">
        <v>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3" spans="1:27" x14ac:dyDescent="0.25">
      <c r="A3" s="28" t="s">
        <v>0</v>
      </c>
      <c r="B3" s="28"/>
      <c r="C3" s="28"/>
      <c r="D3" s="28"/>
      <c r="E3" s="28" t="s">
        <v>1</v>
      </c>
      <c r="F3" s="28"/>
      <c r="G3" s="28"/>
      <c r="H3" s="28"/>
      <c r="I3" s="28" t="s">
        <v>2</v>
      </c>
      <c r="J3" s="28"/>
      <c r="K3" s="28"/>
      <c r="L3" s="28"/>
      <c r="M3" s="28" t="s">
        <v>3</v>
      </c>
      <c r="N3" s="28"/>
      <c r="O3" s="28"/>
      <c r="P3" s="28"/>
      <c r="Q3" s="28" t="s">
        <v>4</v>
      </c>
      <c r="R3" s="28"/>
      <c r="S3" s="28"/>
      <c r="T3" s="28"/>
      <c r="U3" s="28" t="s">
        <v>5</v>
      </c>
      <c r="V3" s="28"/>
      <c r="W3" s="28"/>
      <c r="X3" s="28"/>
    </row>
    <row r="4" spans="1:27" s="2" customFormat="1" ht="30" x14ac:dyDescent="0.25">
      <c r="A4" s="14" t="s">
        <v>6</v>
      </c>
      <c r="B4" s="14" t="s">
        <v>7</v>
      </c>
      <c r="C4" s="14" t="s">
        <v>8</v>
      </c>
      <c r="D4" s="14" t="s">
        <v>193</v>
      </c>
      <c r="E4" s="14" t="s">
        <v>6</v>
      </c>
      <c r="F4" s="14" t="s">
        <v>7</v>
      </c>
      <c r="G4" s="14" t="s">
        <v>8</v>
      </c>
      <c r="H4" s="14" t="s">
        <v>193</v>
      </c>
      <c r="I4" s="14" t="s">
        <v>6</v>
      </c>
      <c r="J4" s="14" t="s">
        <v>7</v>
      </c>
      <c r="K4" s="14" t="s">
        <v>8</v>
      </c>
      <c r="L4" s="14" t="s">
        <v>193</v>
      </c>
      <c r="M4" s="14" t="s">
        <v>6</v>
      </c>
      <c r="N4" s="14" t="s">
        <v>7</v>
      </c>
      <c r="O4" s="14" t="s">
        <v>8</v>
      </c>
      <c r="P4" s="14" t="s">
        <v>193</v>
      </c>
      <c r="Q4" s="14" t="s">
        <v>6</v>
      </c>
      <c r="R4" s="14" t="s">
        <v>7</v>
      </c>
      <c r="S4" s="14" t="s">
        <v>8</v>
      </c>
      <c r="T4" s="14" t="s">
        <v>193</v>
      </c>
      <c r="U4" s="14" t="s">
        <v>6</v>
      </c>
      <c r="V4" s="14" t="s">
        <v>7</v>
      </c>
      <c r="W4" s="14" t="s">
        <v>8</v>
      </c>
      <c r="X4" s="14" t="s">
        <v>193</v>
      </c>
    </row>
    <row r="5" spans="1:27" x14ac:dyDescent="0.25">
      <c r="A5" s="13" t="s">
        <v>82</v>
      </c>
      <c r="B5" s="10">
        <v>44.7</v>
      </c>
      <c r="C5" s="1">
        <f>B5*50/2.5</f>
        <v>894</v>
      </c>
      <c r="D5">
        <v>22.17</v>
      </c>
      <c r="E5" s="13" t="s">
        <v>34</v>
      </c>
      <c r="F5" s="9"/>
      <c r="G5" s="10">
        <v>0</v>
      </c>
      <c r="H5">
        <v>0</v>
      </c>
      <c r="I5" s="13" t="s">
        <v>50</v>
      </c>
      <c r="K5">
        <f>J5*50/2.5</f>
        <v>0</v>
      </c>
      <c r="L5" s="1">
        <v>2.0699999999999998E-5</v>
      </c>
      <c r="M5" s="13" t="s">
        <v>66</v>
      </c>
      <c r="N5" s="10">
        <v>31</v>
      </c>
      <c r="O5" s="1">
        <f>N5*50/2.5</f>
        <v>620</v>
      </c>
      <c r="P5">
        <v>44.05</v>
      </c>
      <c r="Q5" s="13" t="s">
        <v>26</v>
      </c>
      <c r="S5">
        <f>R5*50/2.5</f>
        <v>0</v>
      </c>
      <c r="T5">
        <v>3.585</v>
      </c>
      <c r="U5" s="13" t="s">
        <v>10</v>
      </c>
      <c r="W5">
        <f>V5*50/2.5</f>
        <v>0</v>
      </c>
      <c r="X5">
        <v>3.42</v>
      </c>
      <c r="Y5" s="11"/>
      <c r="Z5" s="11"/>
      <c r="AA5" s="12"/>
    </row>
    <row r="6" spans="1:27" x14ac:dyDescent="0.25">
      <c r="A6" s="13" t="s">
        <v>90</v>
      </c>
      <c r="C6" s="1">
        <f t="shared" ref="C6:C36" si="0">B6*50/2.5</f>
        <v>0</v>
      </c>
      <c r="D6">
        <v>47.34</v>
      </c>
      <c r="E6" s="13" t="s">
        <v>42</v>
      </c>
      <c r="F6" s="9"/>
      <c r="G6" s="24">
        <v>0</v>
      </c>
      <c r="H6">
        <v>0</v>
      </c>
      <c r="I6" s="13" t="s">
        <v>58</v>
      </c>
      <c r="K6">
        <f t="shared" ref="K6:K36" si="1">J6*50/2.5</f>
        <v>0</v>
      </c>
      <c r="L6">
        <v>1.44</v>
      </c>
      <c r="M6" s="13" t="s">
        <v>74</v>
      </c>
      <c r="O6" s="1">
        <f t="shared" ref="O6:O36" si="2">N6*50/2.5</f>
        <v>0</v>
      </c>
      <c r="P6">
        <v>60.6</v>
      </c>
      <c r="Q6" s="13" t="s">
        <v>27</v>
      </c>
      <c r="R6" s="10">
        <v>21.5</v>
      </c>
      <c r="S6">
        <f t="shared" ref="S6:S36" si="3">R6*50/2.5</f>
        <v>430</v>
      </c>
      <c r="T6">
        <v>5.0570000000000004</v>
      </c>
      <c r="U6" s="13" t="s">
        <v>18</v>
      </c>
      <c r="W6">
        <f t="shared" ref="W6:W36" si="4">V6*50/2.5</f>
        <v>0</v>
      </c>
      <c r="X6">
        <v>4.8550000000000004</v>
      </c>
      <c r="Y6" s="11"/>
      <c r="Z6" s="11"/>
      <c r="AA6" s="12"/>
    </row>
    <row r="7" spans="1:27" x14ac:dyDescent="0.25">
      <c r="A7" s="13" t="s">
        <v>91</v>
      </c>
      <c r="B7" s="10">
        <v>27</v>
      </c>
      <c r="C7" s="1">
        <f t="shared" si="0"/>
        <v>540</v>
      </c>
      <c r="D7">
        <v>15.7</v>
      </c>
      <c r="E7" s="13" t="s">
        <v>43</v>
      </c>
      <c r="F7" s="9"/>
      <c r="G7" s="24">
        <v>0</v>
      </c>
      <c r="H7">
        <v>0</v>
      </c>
      <c r="I7" s="13" t="s">
        <v>59</v>
      </c>
      <c r="K7">
        <f t="shared" si="1"/>
        <v>0</v>
      </c>
      <c r="L7" s="1">
        <v>1.5500000000000001E-5</v>
      </c>
      <c r="M7" s="13" t="s">
        <v>75</v>
      </c>
      <c r="O7" s="1">
        <f t="shared" si="2"/>
        <v>0</v>
      </c>
      <c r="P7">
        <v>19.87</v>
      </c>
      <c r="Q7" s="13" t="s">
        <v>28</v>
      </c>
      <c r="S7">
        <f t="shared" si="3"/>
        <v>0</v>
      </c>
      <c r="T7">
        <v>1.976</v>
      </c>
      <c r="U7" s="13" t="s">
        <v>19</v>
      </c>
      <c r="W7">
        <f t="shared" si="4"/>
        <v>0</v>
      </c>
      <c r="X7">
        <v>1.919</v>
      </c>
      <c r="Y7" s="11"/>
      <c r="Z7" s="11"/>
      <c r="AA7" s="12"/>
    </row>
    <row r="8" spans="1:27" x14ac:dyDescent="0.25">
      <c r="A8" s="13" t="s">
        <v>92</v>
      </c>
      <c r="C8" s="1">
        <f t="shared" si="0"/>
        <v>0</v>
      </c>
      <c r="D8">
        <v>9.1310000000000002</v>
      </c>
      <c r="E8" s="13" t="s">
        <v>44</v>
      </c>
      <c r="F8" s="9"/>
      <c r="G8" s="24">
        <v>0</v>
      </c>
      <c r="H8">
        <v>0</v>
      </c>
      <c r="I8" s="13" t="s">
        <v>60</v>
      </c>
      <c r="K8">
        <f t="shared" si="1"/>
        <v>0</v>
      </c>
      <c r="L8">
        <v>0.92620000000000002</v>
      </c>
      <c r="M8" s="13" t="s">
        <v>76</v>
      </c>
      <c r="O8" s="1">
        <f t="shared" si="2"/>
        <v>0</v>
      </c>
      <c r="P8">
        <v>23.11</v>
      </c>
      <c r="Q8" s="13" t="s">
        <v>29</v>
      </c>
      <c r="R8" s="10">
        <v>26.4</v>
      </c>
      <c r="S8">
        <f t="shared" si="3"/>
        <v>528</v>
      </c>
      <c r="T8">
        <v>15.67</v>
      </c>
      <c r="U8" s="13" t="s">
        <v>20</v>
      </c>
      <c r="W8">
        <f t="shared" si="4"/>
        <v>0</v>
      </c>
      <c r="X8">
        <v>0.8609</v>
      </c>
      <c r="Y8" s="11"/>
      <c r="Z8" s="11"/>
      <c r="AA8" s="12"/>
    </row>
    <row r="9" spans="1:27" x14ac:dyDescent="0.25">
      <c r="A9" s="13" t="s">
        <v>93</v>
      </c>
      <c r="B9" s="12">
        <v>10.5</v>
      </c>
      <c r="C9" s="1">
        <f t="shared" si="0"/>
        <v>210</v>
      </c>
      <c r="D9">
        <v>10.5</v>
      </c>
      <c r="E9" s="13" t="s">
        <v>45</v>
      </c>
      <c r="F9" s="9"/>
      <c r="G9" s="24">
        <v>0</v>
      </c>
      <c r="H9" s="23">
        <v>0</v>
      </c>
      <c r="I9" s="13" t="s">
        <v>61</v>
      </c>
      <c r="J9" s="10">
        <v>36.5</v>
      </c>
      <c r="K9">
        <f t="shared" si="1"/>
        <v>730</v>
      </c>
      <c r="L9">
        <v>1.274</v>
      </c>
      <c r="M9" s="13" t="s">
        <v>77</v>
      </c>
      <c r="N9" s="10">
        <v>20.100000000000001</v>
      </c>
      <c r="O9" s="1">
        <f t="shared" si="2"/>
        <v>402.00000000000006</v>
      </c>
      <c r="P9">
        <v>39.659999999999997</v>
      </c>
      <c r="Q9" s="13" t="s">
        <v>30</v>
      </c>
      <c r="S9">
        <f t="shared" si="3"/>
        <v>0</v>
      </c>
      <c r="T9">
        <v>1.7569999999999999</v>
      </c>
      <c r="U9" s="13" t="s">
        <v>21</v>
      </c>
      <c r="W9">
        <f t="shared" si="4"/>
        <v>0</v>
      </c>
      <c r="X9">
        <v>1.752</v>
      </c>
      <c r="Y9" s="11"/>
      <c r="Z9" s="11"/>
      <c r="AA9" s="12"/>
    </row>
    <row r="10" spans="1:27" x14ac:dyDescent="0.25">
      <c r="A10" s="13" t="s">
        <v>94</v>
      </c>
      <c r="B10" s="10">
        <v>10.5</v>
      </c>
      <c r="C10" s="1">
        <f t="shared" si="0"/>
        <v>210</v>
      </c>
      <c r="D10">
        <v>2.278</v>
      </c>
      <c r="E10" s="13" t="s">
        <v>46</v>
      </c>
      <c r="F10" s="9"/>
      <c r="G10" s="24">
        <v>0</v>
      </c>
      <c r="H10" s="23">
        <v>0</v>
      </c>
      <c r="I10" s="13" t="s">
        <v>62</v>
      </c>
      <c r="K10">
        <f t="shared" si="1"/>
        <v>0</v>
      </c>
      <c r="L10" s="1">
        <v>7.86E-5</v>
      </c>
      <c r="M10" s="13" t="s">
        <v>78</v>
      </c>
      <c r="O10" s="1">
        <f t="shared" si="2"/>
        <v>0</v>
      </c>
      <c r="P10">
        <v>47.66</v>
      </c>
      <c r="Q10" s="15" t="s">
        <v>31</v>
      </c>
      <c r="R10" s="3">
        <v>0</v>
      </c>
      <c r="S10">
        <f t="shared" si="3"/>
        <v>0</v>
      </c>
      <c r="T10">
        <v>2.875</v>
      </c>
      <c r="U10" s="13" t="s">
        <v>22</v>
      </c>
      <c r="V10" s="10">
        <v>55.2</v>
      </c>
      <c r="W10">
        <f>V10*50/2.5</f>
        <v>1104</v>
      </c>
      <c r="X10">
        <v>1.5469999999999999</v>
      </c>
      <c r="Y10" s="11"/>
      <c r="Z10" s="11"/>
      <c r="AA10" s="12"/>
    </row>
    <row r="11" spans="1:27" x14ac:dyDescent="0.25">
      <c r="A11" s="13" t="s">
        <v>95</v>
      </c>
      <c r="B11" s="10">
        <v>14.8</v>
      </c>
      <c r="C11" s="1">
        <f t="shared" si="0"/>
        <v>296</v>
      </c>
      <c r="D11">
        <v>6.7279999999999998</v>
      </c>
      <c r="E11" s="13" t="s">
        <v>47</v>
      </c>
      <c r="F11" s="9"/>
      <c r="G11" s="24">
        <v>0</v>
      </c>
      <c r="H11" s="23">
        <v>0</v>
      </c>
      <c r="I11" s="13" t="s">
        <v>63</v>
      </c>
      <c r="K11">
        <f t="shared" si="1"/>
        <v>0</v>
      </c>
      <c r="L11" s="1">
        <v>9.2600000000000001E-5</v>
      </c>
      <c r="M11" s="13" t="s">
        <v>79</v>
      </c>
      <c r="O11" s="1">
        <f t="shared" si="2"/>
        <v>0</v>
      </c>
      <c r="P11">
        <v>22.32</v>
      </c>
      <c r="Q11" s="15" t="s">
        <v>32</v>
      </c>
      <c r="R11" s="3">
        <v>0</v>
      </c>
      <c r="S11">
        <f t="shared" si="3"/>
        <v>0</v>
      </c>
      <c r="T11">
        <v>2.8889999999999998</v>
      </c>
      <c r="U11" s="13" t="s">
        <v>23</v>
      </c>
      <c r="W11">
        <f t="shared" si="4"/>
        <v>0</v>
      </c>
      <c r="X11">
        <v>2.8940000000000001</v>
      </c>
      <c r="Y11" s="11"/>
      <c r="Z11" s="11"/>
      <c r="AA11" s="12"/>
    </row>
    <row r="12" spans="1:27" x14ac:dyDescent="0.25">
      <c r="A12" s="13" t="s">
        <v>96</v>
      </c>
      <c r="C12" s="1">
        <f t="shared" si="0"/>
        <v>0</v>
      </c>
      <c r="D12">
        <v>11.16</v>
      </c>
      <c r="E12" s="13" t="s">
        <v>48</v>
      </c>
      <c r="F12" s="9"/>
      <c r="G12" s="24">
        <v>0</v>
      </c>
      <c r="H12" s="23">
        <v>0</v>
      </c>
      <c r="I12" s="13" t="s">
        <v>64</v>
      </c>
      <c r="K12">
        <f t="shared" si="1"/>
        <v>0</v>
      </c>
      <c r="L12" s="1">
        <v>2.37E-5</v>
      </c>
      <c r="M12" s="13" t="s">
        <v>80</v>
      </c>
      <c r="N12" s="3">
        <v>0</v>
      </c>
      <c r="O12" s="1">
        <f t="shared" si="2"/>
        <v>0</v>
      </c>
      <c r="P12">
        <v>28.37</v>
      </c>
      <c r="Q12" s="13" t="s">
        <v>33</v>
      </c>
      <c r="S12">
        <f t="shared" si="3"/>
        <v>0</v>
      </c>
      <c r="T12">
        <v>1.6850000000000001</v>
      </c>
      <c r="U12" s="13" t="s">
        <v>24</v>
      </c>
      <c r="W12">
        <f t="shared" si="4"/>
        <v>0</v>
      </c>
      <c r="X12">
        <v>3.5579999999999998</v>
      </c>
    </row>
    <row r="13" spans="1:27" x14ac:dyDescent="0.25">
      <c r="A13" s="13" t="s">
        <v>97</v>
      </c>
      <c r="C13" s="1">
        <f t="shared" si="0"/>
        <v>0</v>
      </c>
      <c r="D13">
        <v>14.14</v>
      </c>
      <c r="E13" s="13" t="s">
        <v>49</v>
      </c>
      <c r="F13" s="9"/>
      <c r="G13" s="24">
        <v>0</v>
      </c>
      <c r="H13" s="23">
        <v>0</v>
      </c>
      <c r="I13" s="13" t="s">
        <v>65</v>
      </c>
      <c r="J13" s="10">
        <v>48</v>
      </c>
      <c r="K13">
        <f t="shared" si="1"/>
        <v>960</v>
      </c>
      <c r="L13" s="1">
        <v>1.5400000000000002E-5</v>
      </c>
      <c r="M13" s="13" t="s">
        <v>81</v>
      </c>
      <c r="O13" s="1">
        <f t="shared" si="2"/>
        <v>0</v>
      </c>
      <c r="P13">
        <v>27.89</v>
      </c>
      <c r="T13">
        <v>2.6930000000000001</v>
      </c>
      <c r="U13" s="13" t="s">
        <v>25</v>
      </c>
      <c r="W13">
        <f t="shared" si="4"/>
        <v>0</v>
      </c>
      <c r="X13" s="1">
        <v>1.9E-2</v>
      </c>
    </row>
    <row r="14" spans="1:27" x14ac:dyDescent="0.25">
      <c r="A14" s="13" t="s">
        <v>83</v>
      </c>
      <c r="C14" s="1">
        <f t="shared" si="0"/>
        <v>0</v>
      </c>
      <c r="D14">
        <v>10.54</v>
      </c>
      <c r="E14" s="13" t="s">
        <v>35</v>
      </c>
      <c r="F14" s="9"/>
      <c r="G14" s="24">
        <v>0</v>
      </c>
      <c r="H14">
        <v>0</v>
      </c>
      <c r="I14" s="13" t="s">
        <v>51</v>
      </c>
      <c r="K14">
        <f t="shared" si="1"/>
        <v>0</v>
      </c>
      <c r="L14" s="1">
        <v>2.1100000000000001E-5</v>
      </c>
      <c r="M14" s="13" t="s">
        <v>67</v>
      </c>
      <c r="O14" s="1">
        <f t="shared" si="2"/>
        <v>0</v>
      </c>
      <c r="P14">
        <v>14.46</v>
      </c>
      <c r="T14">
        <v>1.8560000000000001</v>
      </c>
      <c r="U14" s="13" t="s">
        <v>11</v>
      </c>
      <c r="W14">
        <f t="shared" si="4"/>
        <v>0</v>
      </c>
      <c r="X14">
        <v>1.6379999999999999</v>
      </c>
    </row>
    <row r="15" spans="1:27" x14ac:dyDescent="0.25">
      <c r="A15" s="13" t="s">
        <v>84</v>
      </c>
      <c r="B15" s="10">
        <v>14.1</v>
      </c>
      <c r="C15" s="1">
        <f t="shared" si="0"/>
        <v>282</v>
      </c>
      <c r="D15">
        <v>4.4710000000000001</v>
      </c>
      <c r="E15" s="13" t="s">
        <v>36</v>
      </c>
      <c r="F15" s="9"/>
      <c r="G15" s="24">
        <v>0</v>
      </c>
      <c r="H15">
        <v>0</v>
      </c>
      <c r="I15" s="13" t="s">
        <v>52</v>
      </c>
      <c r="K15">
        <f t="shared" si="1"/>
        <v>0</v>
      </c>
      <c r="L15">
        <v>1.5569999999999999</v>
      </c>
      <c r="M15" s="13" t="s">
        <v>68</v>
      </c>
      <c r="N15" s="10">
        <v>10.5</v>
      </c>
      <c r="O15" s="1">
        <f t="shared" si="2"/>
        <v>210</v>
      </c>
      <c r="P15">
        <v>25.62</v>
      </c>
      <c r="T15">
        <v>2.258</v>
      </c>
      <c r="U15" s="13" t="s">
        <v>12</v>
      </c>
      <c r="W15">
        <f t="shared" si="4"/>
        <v>0</v>
      </c>
      <c r="X15" s="1">
        <v>8.7900000000000005E-6</v>
      </c>
      <c r="AA15" s="10"/>
    </row>
    <row r="16" spans="1:27" x14ac:dyDescent="0.25">
      <c r="A16" s="13" t="s">
        <v>85</v>
      </c>
      <c r="B16" s="10">
        <v>10.5</v>
      </c>
      <c r="C16" s="1">
        <f t="shared" si="0"/>
        <v>210</v>
      </c>
      <c r="D16">
        <v>8.4359999999999999</v>
      </c>
      <c r="E16" s="13" t="s">
        <v>37</v>
      </c>
      <c r="F16" s="9"/>
      <c r="G16" s="24">
        <v>0</v>
      </c>
      <c r="H16">
        <v>0</v>
      </c>
      <c r="I16" s="13" t="s">
        <v>53</v>
      </c>
      <c r="K16">
        <f t="shared" si="1"/>
        <v>0</v>
      </c>
      <c r="L16">
        <v>1.1830000000000001</v>
      </c>
      <c r="M16" s="13" t="s">
        <v>69</v>
      </c>
      <c r="O16" s="1">
        <f t="shared" si="2"/>
        <v>0</v>
      </c>
      <c r="P16">
        <v>17.16</v>
      </c>
      <c r="T16">
        <v>7.1280000000000001</v>
      </c>
      <c r="U16" s="13" t="s">
        <v>13</v>
      </c>
      <c r="V16" s="10">
        <v>78.400000000000006</v>
      </c>
      <c r="W16">
        <f t="shared" si="4"/>
        <v>1568.0000000000002</v>
      </c>
      <c r="X16">
        <v>2.1240000000000001</v>
      </c>
      <c r="AA16" s="10"/>
    </row>
    <row r="17" spans="1:24" x14ac:dyDescent="0.25">
      <c r="A17" s="13" t="s">
        <v>86</v>
      </c>
      <c r="B17" s="10">
        <v>10.5</v>
      </c>
      <c r="C17" s="1">
        <f t="shared" si="0"/>
        <v>210</v>
      </c>
      <c r="D17">
        <v>16.690000000000001</v>
      </c>
      <c r="E17" s="13" t="s">
        <v>38</v>
      </c>
      <c r="F17" s="11"/>
      <c r="G17" s="24">
        <v>0</v>
      </c>
      <c r="H17">
        <v>0</v>
      </c>
      <c r="I17" s="13" t="s">
        <v>54</v>
      </c>
      <c r="K17">
        <f t="shared" si="1"/>
        <v>0</v>
      </c>
      <c r="L17">
        <v>0.95020000000000004</v>
      </c>
      <c r="M17" s="13" t="s">
        <v>70</v>
      </c>
      <c r="O17" s="1">
        <f t="shared" si="2"/>
        <v>0</v>
      </c>
      <c r="P17">
        <v>32.630000000000003</v>
      </c>
      <c r="T17">
        <v>2.2610000000000001</v>
      </c>
      <c r="U17" s="13" t="s">
        <v>14</v>
      </c>
      <c r="V17" s="10">
        <v>113</v>
      </c>
      <c r="W17">
        <f t="shared" si="4"/>
        <v>2260</v>
      </c>
      <c r="X17" s="1">
        <v>5.77E-5</v>
      </c>
    </row>
    <row r="18" spans="1:24" x14ac:dyDescent="0.25">
      <c r="A18" s="13" t="s">
        <v>87</v>
      </c>
      <c r="C18" s="1">
        <f t="shared" si="0"/>
        <v>0</v>
      </c>
      <c r="D18">
        <v>34.28</v>
      </c>
      <c r="E18" s="13" t="s">
        <v>39</v>
      </c>
      <c r="F18" s="11"/>
      <c r="G18" s="24">
        <v>0</v>
      </c>
      <c r="H18">
        <v>0</v>
      </c>
      <c r="I18" s="13" t="s">
        <v>55</v>
      </c>
      <c r="K18">
        <f t="shared" si="1"/>
        <v>0</v>
      </c>
      <c r="L18">
        <v>1.393</v>
      </c>
      <c r="M18" s="13" t="s">
        <v>71</v>
      </c>
      <c r="O18" s="1">
        <f t="shared" si="2"/>
        <v>0</v>
      </c>
      <c r="P18">
        <v>19.88</v>
      </c>
      <c r="T18">
        <v>3.2909999999999999</v>
      </c>
      <c r="U18" s="13" t="s">
        <v>15</v>
      </c>
      <c r="V18" s="10">
        <v>1810</v>
      </c>
      <c r="W18">
        <f t="shared" si="4"/>
        <v>36200</v>
      </c>
      <c r="X18" s="1">
        <v>1.64E-4</v>
      </c>
    </row>
    <row r="19" spans="1:24" x14ac:dyDescent="0.25">
      <c r="A19" s="13" t="s">
        <v>88</v>
      </c>
      <c r="C19" s="1">
        <f t="shared" si="0"/>
        <v>0</v>
      </c>
      <c r="D19">
        <v>13.04</v>
      </c>
      <c r="E19" s="13" t="s">
        <v>40</v>
      </c>
      <c r="F19" s="11"/>
      <c r="G19" s="24">
        <v>0</v>
      </c>
      <c r="H19">
        <v>0</v>
      </c>
      <c r="I19" s="13" t="s">
        <v>56</v>
      </c>
      <c r="K19">
        <f t="shared" si="1"/>
        <v>0</v>
      </c>
      <c r="L19">
        <v>1.6020000000000001</v>
      </c>
      <c r="M19" s="13" t="s">
        <v>72</v>
      </c>
      <c r="O19" s="1">
        <f t="shared" si="2"/>
        <v>0</v>
      </c>
      <c r="P19">
        <v>13.71</v>
      </c>
      <c r="T19">
        <v>4.3949999999999996</v>
      </c>
      <c r="U19" s="13" t="s">
        <v>16</v>
      </c>
      <c r="V19" s="10">
        <v>54</v>
      </c>
      <c r="W19">
        <f t="shared" si="4"/>
        <v>1080</v>
      </c>
      <c r="X19">
        <v>5.6159999999999997</v>
      </c>
    </row>
    <row r="20" spans="1:24" x14ac:dyDescent="0.25">
      <c r="A20" s="13" t="s">
        <v>89</v>
      </c>
      <c r="B20" s="3">
        <v>0</v>
      </c>
      <c r="C20" s="1">
        <f t="shared" si="0"/>
        <v>0</v>
      </c>
      <c r="D20">
        <v>9.4060000000000006</v>
      </c>
      <c r="E20" s="13" t="s">
        <v>41</v>
      </c>
      <c r="F20" s="9"/>
      <c r="G20" s="24">
        <v>0</v>
      </c>
      <c r="H20">
        <v>0</v>
      </c>
      <c r="I20" s="13" t="s">
        <v>57</v>
      </c>
      <c r="J20" s="10">
        <v>42.9</v>
      </c>
      <c r="K20">
        <f t="shared" si="1"/>
        <v>858</v>
      </c>
      <c r="L20" s="1">
        <v>1.44E-2</v>
      </c>
      <c r="M20" s="13" t="s">
        <v>73</v>
      </c>
      <c r="O20" s="1">
        <f t="shared" si="2"/>
        <v>0</v>
      </c>
      <c r="P20">
        <v>17.53</v>
      </c>
      <c r="T20">
        <v>14.71</v>
      </c>
      <c r="U20" s="13" t="s">
        <v>17</v>
      </c>
      <c r="V20" s="10">
        <v>85</v>
      </c>
      <c r="W20">
        <f t="shared" si="4"/>
        <v>1700</v>
      </c>
      <c r="X20">
        <v>2.0299999999999998</v>
      </c>
    </row>
    <row r="21" spans="1:24" x14ac:dyDescent="0.25">
      <c r="A21" s="13" t="s">
        <v>130</v>
      </c>
      <c r="B21">
        <v>0</v>
      </c>
      <c r="C21" s="1">
        <f t="shared" si="0"/>
        <v>0</v>
      </c>
      <c r="D21">
        <v>6.3109999999999999</v>
      </c>
      <c r="E21" s="13" t="s">
        <v>106</v>
      </c>
      <c r="F21" s="9"/>
      <c r="G21" s="24">
        <v>0</v>
      </c>
      <c r="H21">
        <v>0</v>
      </c>
      <c r="I21" s="13" t="s">
        <v>114</v>
      </c>
      <c r="J21">
        <v>0</v>
      </c>
      <c r="K21">
        <f t="shared" si="1"/>
        <v>0</v>
      </c>
      <c r="L21" s="1">
        <v>1.0999999999999999E-2</v>
      </c>
      <c r="M21" s="13" t="s">
        <v>122</v>
      </c>
      <c r="N21">
        <v>0</v>
      </c>
      <c r="O21" s="1">
        <f t="shared" si="2"/>
        <v>0</v>
      </c>
      <c r="P21">
        <v>28.33</v>
      </c>
      <c r="Q21" s="13" t="s">
        <v>98</v>
      </c>
      <c r="R21">
        <v>0</v>
      </c>
      <c r="S21">
        <f t="shared" si="3"/>
        <v>0</v>
      </c>
      <c r="T21">
        <v>3.456</v>
      </c>
      <c r="U21" s="13" t="s">
        <v>137</v>
      </c>
      <c r="V21">
        <v>0</v>
      </c>
      <c r="W21">
        <f t="shared" si="4"/>
        <v>0</v>
      </c>
      <c r="X21" s="1">
        <v>1.12E-2</v>
      </c>
    </row>
    <row r="22" spans="1:24" x14ac:dyDescent="0.25">
      <c r="A22" s="13" t="s">
        <v>131</v>
      </c>
      <c r="B22">
        <v>0</v>
      </c>
      <c r="C22" s="1">
        <f t="shared" si="0"/>
        <v>0</v>
      </c>
      <c r="D22">
        <v>3.1819999999999999</v>
      </c>
      <c r="E22" s="13" t="s">
        <v>107</v>
      </c>
      <c r="F22" s="9"/>
      <c r="G22" s="24">
        <v>0</v>
      </c>
      <c r="H22">
        <v>0</v>
      </c>
      <c r="I22" s="13" t="s">
        <v>115</v>
      </c>
      <c r="J22">
        <v>0</v>
      </c>
      <c r="K22">
        <f t="shared" si="1"/>
        <v>0</v>
      </c>
      <c r="L22">
        <v>0</v>
      </c>
      <c r="M22" s="13" t="s">
        <v>123</v>
      </c>
      <c r="N22">
        <v>0</v>
      </c>
      <c r="O22" s="1">
        <f t="shared" si="2"/>
        <v>0</v>
      </c>
      <c r="P22">
        <v>11.91</v>
      </c>
      <c r="Q22" s="13" t="s">
        <v>99</v>
      </c>
      <c r="R22" s="12">
        <v>137</v>
      </c>
      <c r="S22" s="4">
        <f t="shared" si="3"/>
        <v>2740</v>
      </c>
      <c r="T22">
        <v>5.9640000000000004</v>
      </c>
      <c r="U22" s="13" t="s">
        <v>138</v>
      </c>
      <c r="V22">
        <v>0</v>
      </c>
      <c r="W22">
        <f t="shared" si="4"/>
        <v>0</v>
      </c>
      <c r="X22">
        <v>1.7170000000000001</v>
      </c>
    </row>
    <row r="23" spans="1:24" x14ac:dyDescent="0.25">
      <c r="A23" s="13" t="s">
        <v>132</v>
      </c>
      <c r="B23" s="12">
        <v>14.6</v>
      </c>
      <c r="C23" s="1">
        <f t="shared" si="0"/>
        <v>292</v>
      </c>
      <c r="D23">
        <v>11.27</v>
      </c>
      <c r="E23" s="13" t="s">
        <v>108</v>
      </c>
      <c r="G23" s="24">
        <v>0</v>
      </c>
      <c r="H23">
        <v>0</v>
      </c>
      <c r="I23" s="13" t="s">
        <v>116</v>
      </c>
      <c r="J23">
        <v>0</v>
      </c>
      <c r="K23">
        <f t="shared" si="1"/>
        <v>0</v>
      </c>
      <c r="L23" s="1">
        <v>7.8300000000000006E-5</v>
      </c>
      <c r="M23" s="13" t="s">
        <v>124</v>
      </c>
      <c r="N23" s="12">
        <v>19.100000000000001</v>
      </c>
      <c r="O23" s="1">
        <f t="shared" si="2"/>
        <v>382.00000000000006</v>
      </c>
      <c r="P23">
        <v>7.0190000000000001</v>
      </c>
      <c r="Q23" s="13" t="s">
        <v>100</v>
      </c>
      <c r="R23" s="12">
        <v>8.42</v>
      </c>
      <c r="S23" s="4">
        <f t="shared" si="3"/>
        <v>168.4</v>
      </c>
      <c r="T23">
        <v>1.137</v>
      </c>
      <c r="U23" s="13" t="s">
        <v>139</v>
      </c>
      <c r="V23">
        <v>0</v>
      </c>
      <c r="W23">
        <f t="shared" si="4"/>
        <v>0</v>
      </c>
      <c r="X23">
        <v>1.054</v>
      </c>
    </row>
    <row r="24" spans="1:24" x14ac:dyDescent="0.25">
      <c r="A24" s="13" t="s">
        <v>133</v>
      </c>
      <c r="B24">
        <v>0</v>
      </c>
      <c r="C24" s="1">
        <f t="shared" si="0"/>
        <v>0</v>
      </c>
      <c r="D24">
        <v>5.4450000000000003</v>
      </c>
      <c r="E24" s="13" t="s">
        <v>109</v>
      </c>
      <c r="G24" s="24">
        <v>0</v>
      </c>
      <c r="H24">
        <v>0</v>
      </c>
      <c r="I24" s="13" t="s">
        <v>117</v>
      </c>
      <c r="J24">
        <v>0</v>
      </c>
      <c r="K24">
        <f t="shared" si="1"/>
        <v>0</v>
      </c>
      <c r="L24">
        <v>1.855</v>
      </c>
      <c r="M24" s="13" t="s">
        <v>125</v>
      </c>
      <c r="N24" s="4">
        <v>0</v>
      </c>
      <c r="O24" s="1">
        <f t="shared" si="2"/>
        <v>0</v>
      </c>
      <c r="P24">
        <v>17.22</v>
      </c>
      <c r="Q24" s="13" t="s">
        <v>101</v>
      </c>
      <c r="T24">
        <v>1.468</v>
      </c>
      <c r="U24" s="13" t="s">
        <v>140</v>
      </c>
      <c r="V24">
        <v>0</v>
      </c>
      <c r="W24">
        <f t="shared" si="4"/>
        <v>0</v>
      </c>
      <c r="X24" s="1">
        <v>8.4800000000000001E-5</v>
      </c>
    </row>
    <row r="25" spans="1:24" x14ac:dyDescent="0.25">
      <c r="A25" s="13" t="s">
        <v>195</v>
      </c>
      <c r="B25" s="12">
        <v>8.42</v>
      </c>
      <c r="C25" s="1">
        <f t="shared" si="0"/>
        <v>168.4</v>
      </c>
      <c r="D25">
        <v>1.341</v>
      </c>
      <c r="E25" s="13" t="s">
        <v>110</v>
      </c>
      <c r="G25" s="24">
        <v>0</v>
      </c>
      <c r="H25">
        <v>0</v>
      </c>
      <c r="I25" s="13" t="s">
        <v>118</v>
      </c>
      <c r="J25" s="3">
        <v>42.1</v>
      </c>
      <c r="K25" s="4">
        <f t="shared" si="1"/>
        <v>842</v>
      </c>
      <c r="L25" s="1">
        <v>1.11E-2</v>
      </c>
      <c r="M25" s="13" t="s">
        <v>126</v>
      </c>
      <c r="N25" s="12">
        <v>8.42</v>
      </c>
      <c r="O25" s="1">
        <f t="shared" si="2"/>
        <v>168.4</v>
      </c>
      <c r="P25">
        <v>23.49</v>
      </c>
      <c r="Q25" s="13" t="s">
        <v>102</v>
      </c>
      <c r="R25" s="12">
        <v>8.42</v>
      </c>
      <c r="S25" s="4">
        <f>R25*50/2.5</f>
        <v>168.4</v>
      </c>
      <c r="T25">
        <v>2.0790000000000002</v>
      </c>
      <c r="U25" s="13" t="s">
        <v>141</v>
      </c>
      <c r="V25" s="10">
        <v>21.6</v>
      </c>
      <c r="W25">
        <f t="shared" si="4"/>
        <v>432</v>
      </c>
      <c r="X25">
        <v>4.3490000000000002</v>
      </c>
    </row>
    <row r="26" spans="1:24" x14ac:dyDescent="0.25">
      <c r="A26" s="13" t="s">
        <v>134</v>
      </c>
      <c r="B26">
        <v>0</v>
      </c>
      <c r="C26" s="1">
        <f t="shared" si="0"/>
        <v>0</v>
      </c>
      <c r="D26">
        <v>0.95779999999999998</v>
      </c>
      <c r="E26" s="13" t="s">
        <v>111</v>
      </c>
      <c r="G26" s="24">
        <v>0</v>
      </c>
      <c r="H26">
        <v>0</v>
      </c>
      <c r="I26" s="13" t="s">
        <v>119</v>
      </c>
      <c r="J26">
        <v>0</v>
      </c>
      <c r="K26">
        <f t="shared" si="1"/>
        <v>0</v>
      </c>
      <c r="L26">
        <v>16.559999999999999</v>
      </c>
      <c r="M26" s="13" t="s">
        <v>127</v>
      </c>
      <c r="N26" s="3">
        <v>8.42</v>
      </c>
      <c r="O26" s="1">
        <f t="shared" si="2"/>
        <v>168.4</v>
      </c>
      <c r="P26">
        <v>20.99</v>
      </c>
      <c r="Q26" s="13" t="s">
        <v>103</v>
      </c>
      <c r="R26" s="12">
        <v>8.42</v>
      </c>
      <c r="S26" s="4">
        <f>R26*50/2.5</f>
        <v>168.4</v>
      </c>
      <c r="T26">
        <v>27.5</v>
      </c>
      <c r="U26" s="13" t="s">
        <v>142</v>
      </c>
      <c r="V26">
        <v>0</v>
      </c>
      <c r="W26">
        <f t="shared" si="4"/>
        <v>0</v>
      </c>
      <c r="X26">
        <v>3.7770000000000001</v>
      </c>
    </row>
    <row r="27" spans="1:24" x14ac:dyDescent="0.25">
      <c r="A27" s="13" t="s">
        <v>135</v>
      </c>
      <c r="B27">
        <v>0</v>
      </c>
      <c r="C27" s="1">
        <f t="shared" si="0"/>
        <v>0</v>
      </c>
      <c r="D27">
        <v>9.8070000000000004</v>
      </c>
      <c r="E27" s="13" t="s">
        <v>112</v>
      </c>
      <c r="G27" s="24">
        <v>0</v>
      </c>
      <c r="H27">
        <v>0</v>
      </c>
      <c r="I27" s="13" t="s">
        <v>120</v>
      </c>
      <c r="J27">
        <v>0</v>
      </c>
      <c r="K27">
        <f t="shared" si="1"/>
        <v>0</v>
      </c>
      <c r="L27">
        <v>0.99970000000000003</v>
      </c>
      <c r="M27" s="13" t="s">
        <v>128</v>
      </c>
      <c r="N27">
        <v>0</v>
      </c>
      <c r="O27" s="1">
        <f t="shared" si="2"/>
        <v>0</v>
      </c>
      <c r="P27">
        <v>18.739999999999998</v>
      </c>
      <c r="Q27" s="13" t="s">
        <v>104</v>
      </c>
      <c r="R27">
        <v>0</v>
      </c>
      <c r="S27">
        <f t="shared" si="3"/>
        <v>0</v>
      </c>
      <c r="T27">
        <v>2.7469999999999999</v>
      </c>
      <c r="U27" s="13" t="s">
        <v>143</v>
      </c>
      <c r="V27">
        <v>0</v>
      </c>
      <c r="W27">
        <f t="shared" si="4"/>
        <v>0</v>
      </c>
      <c r="X27">
        <v>2.5710000000000002</v>
      </c>
    </row>
    <row r="28" spans="1:24" x14ac:dyDescent="0.25">
      <c r="A28" s="13" t="s">
        <v>136</v>
      </c>
      <c r="B28" s="12">
        <v>13.3</v>
      </c>
      <c r="C28" s="1">
        <f t="shared" si="0"/>
        <v>266</v>
      </c>
      <c r="D28">
        <v>27.83</v>
      </c>
      <c r="E28" s="13" t="s">
        <v>113</v>
      </c>
      <c r="G28" s="24">
        <v>0</v>
      </c>
      <c r="H28">
        <v>0</v>
      </c>
      <c r="I28" s="13" t="s">
        <v>121</v>
      </c>
      <c r="J28">
        <v>0</v>
      </c>
      <c r="K28">
        <f t="shared" si="1"/>
        <v>0</v>
      </c>
      <c r="L28">
        <v>3.0390000000000001</v>
      </c>
      <c r="M28" s="13" t="s">
        <v>129</v>
      </c>
      <c r="N28">
        <v>0</v>
      </c>
      <c r="O28" s="1">
        <f t="shared" si="2"/>
        <v>0</v>
      </c>
      <c r="P28">
        <v>19.89</v>
      </c>
      <c r="Q28" s="13" t="s">
        <v>105</v>
      </c>
      <c r="R28">
        <v>0</v>
      </c>
      <c r="S28">
        <f t="shared" si="3"/>
        <v>0</v>
      </c>
      <c r="T28">
        <v>8.0939999999999994</v>
      </c>
      <c r="U28" s="13" t="s">
        <v>144</v>
      </c>
      <c r="V28">
        <v>0</v>
      </c>
      <c r="W28">
        <f t="shared" si="4"/>
        <v>0</v>
      </c>
      <c r="X28">
        <v>3.1920000000000002</v>
      </c>
    </row>
    <row r="29" spans="1:24" x14ac:dyDescent="0.25">
      <c r="A29" s="13" t="s">
        <v>169</v>
      </c>
      <c r="B29" s="10">
        <v>5.23</v>
      </c>
      <c r="C29" s="1">
        <f t="shared" si="0"/>
        <v>104.6</v>
      </c>
      <c r="D29">
        <v>42.22</v>
      </c>
      <c r="E29" s="13" t="s">
        <v>145</v>
      </c>
      <c r="F29">
        <v>0</v>
      </c>
      <c r="G29" s="24">
        <v>0</v>
      </c>
      <c r="H29">
        <v>0</v>
      </c>
      <c r="I29" s="13" t="s">
        <v>153</v>
      </c>
      <c r="J29" s="10">
        <v>15</v>
      </c>
      <c r="K29">
        <f t="shared" si="1"/>
        <v>300</v>
      </c>
      <c r="L29">
        <v>4.3769999999999998</v>
      </c>
      <c r="M29" s="13" t="s">
        <v>161</v>
      </c>
      <c r="N29">
        <v>0</v>
      </c>
      <c r="O29" s="1">
        <f t="shared" si="2"/>
        <v>0</v>
      </c>
      <c r="P29">
        <v>48.88</v>
      </c>
      <c r="Q29" s="13" t="s">
        <v>185</v>
      </c>
      <c r="R29" s="10">
        <v>20.399999999999999</v>
      </c>
      <c r="S29" s="10">
        <f>R29*50/2.5</f>
        <v>407.99999999999994</v>
      </c>
      <c r="T29">
        <v>2.7759999999999998</v>
      </c>
      <c r="U29" s="13" t="s">
        <v>177</v>
      </c>
      <c r="V29">
        <v>0</v>
      </c>
      <c r="W29">
        <f t="shared" si="4"/>
        <v>0</v>
      </c>
      <c r="X29">
        <v>2.6040000000000001</v>
      </c>
    </row>
    <row r="30" spans="1:24" x14ac:dyDescent="0.25">
      <c r="A30" s="13" t="s">
        <v>170</v>
      </c>
      <c r="B30">
        <v>0</v>
      </c>
      <c r="C30" s="1">
        <f t="shared" si="0"/>
        <v>0</v>
      </c>
      <c r="D30">
        <v>18.52</v>
      </c>
      <c r="E30" s="13" t="s">
        <v>146</v>
      </c>
      <c r="F30">
        <v>0</v>
      </c>
      <c r="G30" s="24">
        <v>0</v>
      </c>
      <c r="H30">
        <v>0</v>
      </c>
      <c r="I30" s="13" t="s">
        <v>154</v>
      </c>
      <c r="J30">
        <v>0</v>
      </c>
      <c r="K30">
        <f t="shared" si="1"/>
        <v>0</v>
      </c>
      <c r="L30">
        <v>1.9710000000000001</v>
      </c>
      <c r="M30" s="13" t="s">
        <v>162</v>
      </c>
      <c r="N30">
        <v>0</v>
      </c>
      <c r="O30" s="1">
        <f t="shared" si="2"/>
        <v>0</v>
      </c>
      <c r="P30">
        <v>41.06</v>
      </c>
      <c r="Q30" s="13" t="s">
        <v>186</v>
      </c>
      <c r="R30" s="10">
        <v>13.7</v>
      </c>
      <c r="S30" s="10">
        <f>R30*50/2.5</f>
        <v>274</v>
      </c>
      <c r="T30">
        <v>3.3660000000000001</v>
      </c>
      <c r="U30" s="13" t="s">
        <v>178</v>
      </c>
      <c r="V30">
        <v>0</v>
      </c>
      <c r="W30">
        <f t="shared" si="4"/>
        <v>0</v>
      </c>
      <c r="X30">
        <v>8.1539999999999999</v>
      </c>
    </row>
    <row r="31" spans="1:24" x14ac:dyDescent="0.25">
      <c r="A31" s="13" t="s">
        <v>171</v>
      </c>
      <c r="B31" s="10">
        <v>5.23</v>
      </c>
      <c r="C31" s="1">
        <f t="shared" si="0"/>
        <v>104.6</v>
      </c>
      <c r="D31">
        <v>13.95</v>
      </c>
      <c r="E31" s="13" t="s">
        <v>147</v>
      </c>
      <c r="F31">
        <v>0</v>
      </c>
      <c r="G31" s="24">
        <v>0</v>
      </c>
      <c r="H31">
        <v>0</v>
      </c>
      <c r="I31" s="13" t="s">
        <v>155</v>
      </c>
      <c r="J31" s="10">
        <v>7.22</v>
      </c>
      <c r="K31">
        <f t="shared" si="1"/>
        <v>144.4</v>
      </c>
      <c r="L31" s="1">
        <v>4.4499999999999997E-5</v>
      </c>
      <c r="M31" s="13" t="s">
        <v>163</v>
      </c>
      <c r="N31">
        <v>0</v>
      </c>
      <c r="O31" s="1">
        <f t="shared" si="2"/>
        <v>0</v>
      </c>
      <c r="P31">
        <v>31.08</v>
      </c>
      <c r="Q31" s="13" t="s">
        <v>187</v>
      </c>
      <c r="R31">
        <v>0</v>
      </c>
      <c r="S31">
        <f t="shared" si="3"/>
        <v>0</v>
      </c>
      <c r="T31">
        <v>20.39</v>
      </c>
      <c r="U31" s="13" t="s">
        <v>179</v>
      </c>
      <c r="V31" s="10">
        <v>183</v>
      </c>
      <c r="W31">
        <f t="shared" si="4"/>
        <v>3660</v>
      </c>
      <c r="X31">
        <v>2.78</v>
      </c>
    </row>
    <row r="32" spans="1:24" x14ac:dyDescent="0.25">
      <c r="A32" s="13" t="s">
        <v>172</v>
      </c>
      <c r="B32">
        <v>0</v>
      </c>
      <c r="C32" s="1">
        <f t="shared" si="0"/>
        <v>0</v>
      </c>
      <c r="D32">
        <v>10.65</v>
      </c>
      <c r="E32" s="13" t="s">
        <v>148</v>
      </c>
      <c r="F32">
        <v>0</v>
      </c>
      <c r="G32" s="24">
        <v>0</v>
      </c>
      <c r="H32">
        <v>0</v>
      </c>
      <c r="I32" s="13" t="s">
        <v>156</v>
      </c>
      <c r="J32">
        <v>0</v>
      </c>
      <c r="K32">
        <f t="shared" si="1"/>
        <v>0</v>
      </c>
      <c r="L32">
        <v>2.5739999999999998</v>
      </c>
      <c r="M32" s="13" t="s">
        <v>164</v>
      </c>
      <c r="N32">
        <v>0</v>
      </c>
      <c r="O32" s="1">
        <f t="shared" si="2"/>
        <v>0</v>
      </c>
      <c r="P32">
        <v>24.03</v>
      </c>
      <c r="Q32" s="13" t="s">
        <v>188</v>
      </c>
      <c r="R32">
        <v>0</v>
      </c>
      <c r="S32">
        <f t="shared" si="3"/>
        <v>0</v>
      </c>
      <c r="T32">
        <v>1.532</v>
      </c>
      <c r="U32" s="13" t="s">
        <v>180</v>
      </c>
      <c r="V32">
        <v>0</v>
      </c>
      <c r="W32">
        <f t="shared" si="4"/>
        <v>0</v>
      </c>
      <c r="X32">
        <v>2.0019999999999998</v>
      </c>
    </row>
    <row r="33" spans="1:24" x14ac:dyDescent="0.25">
      <c r="A33" s="13" t="s">
        <v>173</v>
      </c>
      <c r="B33" s="3">
        <v>7.59</v>
      </c>
      <c r="C33" s="12">
        <f t="shared" si="0"/>
        <v>151.80000000000001</v>
      </c>
      <c r="D33">
        <v>38.33</v>
      </c>
      <c r="E33" s="13" t="s">
        <v>149</v>
      </c>
      <c r="F33">
        <v>0</v>
      </c>
      <c r="G33" s="24">
        <v>0</v>
      </c>
      <c r="H33">
        <v>0</v>
      </c>
      <c r="I33" s="13" t="s">
        <v>157</v>
      </c>
      <c r="J33">
        <v>0</v>
      </c>
      <c r="K33">
        <f t="shared" si="1"/>
        <v>0</v>
      </c>
      <c r="L33">
        <v>2.1429999999999998</v>
      </c>
      <c r="M33" s="13" t="s">
        <v>165</v>
      </c>
      <c r="N33">
        <v>0</v>
      </c>
      <c r="O33" s="1">
        <f t="shared" si="2"/>
        <v>0</v>
      </c>
      <c r="P33">
        <v>16.27</v>
      </c>
      <c r="Q33" s="13" t="s">
        <v>189</v>
      </c>
      <c r="R33">
        <v>0</v>
      </c>
      <c r="S33">
        <f t="shared" si="3"/>
        <v>0</v>
      </c>
      <c r="T33">
        <v>3.444</v>
      </c>
      <c r="U33" s="13" t="s">
        <v>181</v>
      </c>
      <c r="V33">
        <v>0</v>
      </c>
      <c r="W33">
        <f t="shared" si="4"/>
        <v>0</v>
      </c>
      <c r="X33">
        <v>5.2370000000000001</v>
      </c>
    </row>
    <row r="34" spans="1:24" x14ac:dyDescent="0.25">
      <c r="A34" s="13" t="s">
        <v>174</v>
      </c>
      <c r="B34">
        <v>0</v>
      </c>
      <c r="C34" s="1">
        <f t="shared" si="0"/>
        <v>0</v>
      </c>
      <c r="D34">
        <v>13.18</v>
      </c>
      <c r="E34" s="13" t="s">
        <v>150</v>
      </c>
      <c r="F34">
        <v>0</v>
      </c>
      <c r="G34" s="24">
        <v>0</v>
      </c>
      <c r="H34">
        <v>0</v>
      </c>
      <c r="I34" s="13" t="s">
        <v>158</v>
      </c>
      <c r="J34">
        <v>0</v>
      </c>
      <c r="K34">
        <f t="shared" si="1"/>
        <v>0</v>
      </c>
      <c r="L34" s="1">
        <v>4.3300000000000002E-5</v>
      </c>
      <c r="M34" s="13" t="s">
        <v>166</v>
      </c>
      <c r="N34">
        <v>0</v>
      </c>
      <c r="O34" s="1">
        <f t="shared" si="2"/>
        <v>0</v>
      </c>
      <c r="P34">
        <v>31.09</v>
      </c>
      <c r="Q34" s="13" t="s">
        <v>190</v>
      </c>
      <c r="R34">
        <v>0</v>
      </c>
      <c r="S34">
        <f t="shared" si="3"/>
        <v>0</v>
      </c>
      <c r="T34">
        <v>3.7639999999999998</v>
      </c>
      <c r="U34" s="13" t="s">
        <v>182</v>
      </c>
      <c r="V34" s="10">
        <v>29700000</v>
      </c>
      <c r="W34">
        <f t="shared" si="4"/>
        <v>594000000</v>
      </c>
      <c r="X34">
        <v>2.677</v>
      </c>
    </row>
    <row r="35" spans="1:24" x14ac:dyDescent="0.25">
      <c r="A35" s="13" t="s">
        <v>175</v>
      </c>
      <c r="B35" s="10">
        <v>8.36</v>
      </c>
      <c r="C35" s="1">
        <f t="shared" si="0"/>
        <v>167.2</v>
      </c>
      <c r="D35">
        <v>57.13</v>
      </c>
      <c r="E35" s="13" t="s">
        <v>151</v>
      </c>
      <c r="F35">
        <v>0</v>
      </c>
      <c r="G35" s="24">
        <v>0</v>
      </c>
      <c r="H35">
        <v>0</v>
      </c>
      <c r="I35" s="13" t="s">
        <v>159</v>
      </c>
      <c r="J35">
        <v>0</v>
      </c>
      <c r="K35">
        <f t="shared" si="1"/>
        <v>0</v>
      </c>
      <c r="L35" s="1">
        <v>2.44E-5</v>
      </c>
      <c r="M35" s="13" t="s">
        <v>167</v>
      </c>
      <c r="N35">
        <v>0</v>
      </c>
      <c r="O35" s="1">
        <f t="shared" si="2"/>
        <v>0</v>
      </c>
      <c r="P35">
        <v>13.28</v>
      </c>
      <c r="Q35" s="13" t="s">
        <v>191</v>
      </c>
      <c r="R35">
        <v>0</v>
      </c>
      <c r="S35">
        <f t="shared" si="3"/>
        <v>0</v>
      </c>
      <c r="T35">
        <v>18.809999999999999</v>
      </c>
      <c r="U35" s="13" t="s">
        <v>183</v>
      </c>
      <c r="V35" s="10">
        <v>66.599999999999994</v>
      </c>
      <c r="W35">
        <f t="shared" si="4"/>
        <v>1331.9999999999998</v>
      </c>
      <c r="X35">
        <v>5.8319999999999999</v>
      </c>
    </row>
    <row r="36" spans="1:24" x14ac:dyDescent="0.25">
      <c r="A36" s="13" t="s">
        <v>176</v>
      </c>
      <c r="B36">
        <v>0</v>
      </c>
      <c r="C36" s="1">
        <f t="shared" si="0"/>
        <v>0</v>
      </c>
      <c r="D36">
        <v>17.84</v>
      </c>
      <c r="E36" s="13" t="s">
        <v>152</v>
      </c>
      <c r="F36">
        <v>0</v>
      </c>
      <c r="G36" s="24">
        <v>0</v>
      </c>
      <c r="H36">
        <v>0</v>
      </c>
      <c r="I36" s="13" t="s">
        <v>160</v>
      </c>
      <c r="J36">
        <v>0</v>
      </c>
      <c r="K36">
        <f t="shared" si="1"/>
        <v>0</v>
      </c>
      <c r="L36">
        <v>1.179</v>
      </c>
      <c r="M36" s="13" t="s">
        <v>168</v>
      </c>
      <c r="N36">
        <v>0</v>
      </c>
      <c r="O36" s="1">
        <f t="shared" si="2"/>
        <v>0</v>
      </c>
      <c r="P36">
        <v>35.14</v>
      </c>
      <c r="Q36" s="13" t="s">
        <v>192</v>
      </c>
      <c r="R36" s="10">
        <v>36.700000000000003</v>
      </c>
      <c r="S36">
        <f t="shared" si="3"/>
        <v>734.00000000000011</v>
      </c>
      <c r="T36">
        <v>2.069</v>
      </c>
      <c r="U36" s="13" t="s">
        <v>184</v>
      </c>
      <c r="V36">
        <v>0</v>
      </c>
      <c r="W36">
        <f t="shared" si="4"/>
        <v>0</v>
      </c>
      <c r="X36">
        <v>3.8250000000000002</v>
      </c>
    </row>
    <row r="38" spans="1:24" s="11" customFormat="1" ht="18.75" x14ac:dyDescent="0.3">
      <c r="A38" s="27" t="s">
        <v>206</v>
      </c>
      <c r="B38" s="27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</row>
    <row r="39" spans="1:24" ht="18.75" x14ac:dyDescent="0.3">
      <c r="B39" s="5"/>
      <c r="C39" s="5"/>
      <c r="D39" s="5"/>
      <c r="F39" s="5"/>
      <c r="G39" s="5"/>
      <c r="H39" s="5"/>
      <c r="J39" s="25"/>
      <c r="K39" s="25"/>
      <c r="L39" s="25"/>
      <c r="M39" s="16"/>
    </row>
    <row r="40" spans="1:24" x14ac:dyDescent="0.25">
      <c r="A40" s="28" t="s">
        <v>0</v>
      </c>
      <c r="B40" s="28"/>
      <c r="C40" s="28"/>
      <c r="D40" s="28"/>
      <c r="E40" s="28" t="s">
        <v>1</v>
      </c>
      <c r="F40" s="28"/>
      <c r="G40" s="28"/>
      <c r="H40" s="28"/>
      <c r="I40" s="28" t="s">
        <v>2</v>
      </c>
      <c r="J40" s="28"/>
      <c r="K40" s="28"/>
      <c r="L40" s="28"/>
      <c r="M40" s="28" t="s">
        <v>3</v>
      </c>
      <c r="N40" s="28"/>
      <c r="O40" s="28"/>
      <c r="P40" s="28"/>
      <c r="Q40" s="28" t="s">
        <v>4</v>
      </c>
      <c r="R40" s="28"/>
      <c r="S40" s="28"/>
      <c r="T40" s="28"/>
      <c r="U40" s="28" t="s">
        <v>5</v>
      </c>
      <c r="V40" s="28"/>
      <c r="W40" s="28"/>
      <c r="X40" s="28"/>
    </row>
    <row r="41" spans="1:24" ht="30" x14ac:dyDescent="0.25">
      <c r="A41" s="14" t="s">
        <v>6</v>
      </c>
      <c r="B41" s="14" t="s">
        <v>7</v>
      </c>
      <c r="C41" s="14" t="s">
        <v>196</v>
      </c>
      <c r="D41" s="14" t="s">
        <v>193</v>
      </c>
      <c r="E41" s="14" t="s">
        <v>6</v>
      </c>
      <c r="F41" s="14" t="s">
        <v>7</v>
      </c>
      <c r="G41" s="14" t="s">
        <v>196</v>
      </c>
      <c r="H41" s="14" t="s">
        <v>193</v>
      </c>
      <c r="I41" s="14" t="s">
        <v>6</v>
      </c>
      <c r="J41" s="14" t="s">
        <v>7</v>
      </c>
      <c r="K41" s="14" t="s">
        <v>196</v>
      </c>
      <c r="L41" s="14" t="s">
        <v>193</v>
      </c>
      <c r="M41" s="14" t="s">
        <v>6</v>
      </c>
      <c r="N41" s="14" t="s">
        <v>7</v>
      </c>
      <c r="O41" s="14" t="s">
        <v>196</v>
      </c>
      <c r="P41" s="14" t="s">
        <v>193</v>
      </c>
      <c r="Q41" s="14" t="s">
        <v>6</v>
      </c>
      <c r="R41" s="14" t="s">
        <v>7</v>
      </c>
      <c r="S41" s="14" t="s">
        <v>196</v>
      </c>
      <c r="T41" s="14" t="s">
        <v>193</v>
      </c>
      <c r="U41" s="14" t="s">
        <v>6</v>
      </c>
      <c r="V41" s="14" t="s">
        <v>7</v>
      </c>
      <c r="W41" s="14" t="s">
        <v>196</v>
      </c>
      <c r="X41" s="14" t="s">
        <v>193</v>
      </c>
    </row>
    <row r="42" spans="1:24" x14ac:dyDescent="0.25">
      <c r="A42" s="13" t="s">
        <v>82</v>
      </c>
      <c r="B42" s="18">
        <v>7.76</v>
      </c>
      <c r="C42" s="12">
        <f>B42*50/2.5</f>
        <v>155.19999999999999</v>
      </c>
      <c r="D42" s="11">
        <v>6.625</v>
      </c>
      <c r="E42" s="13" t="s">
        <v>34</v>
      </c>
      <c r="F42" s="11"/>
      <c r="G42" s="11"/>
      <c r="H42" s="11">
        <v>0</v>
      </c>
      <c r="I42" s="13" t="s">
        <v>50</v>
      </c>
      <c r="J42" s="11"/>
      <c r="K42" s="11">
        <f>J42*50/2.5</f>
        <v>0</v>
      </c>
      <c r="L42" s="11">
        <v>5.0579999999999998</v>
      </c>
      <c r="M42" s="13" t="s">
        <v>66</v>
      </c>
      <c r="N42" s="11"/>
      <c r="O42" s="11">
        <f>N42*50/2.5</f>
        <v>0</v>
      </c>
      <c r="P42" s="11">
        <v>44.08</v>
      </c>
      <c r="Q42" s="13" t="s">
        <v>26</v>
      </c>
      <c r="R42" s="11"/>
      <c r="S42" s="11">
        <v>0</v>
      </c>
      <c r="T42" s="11">
        <v>2.4329999999999998</v>
      </c>
      <c r="U42" s="13" t="s">
        <v>10</v>
      </c>
      <c r="V42" s="11"/>
      <c r="W42" s="11">
        <f>V42*50/2.5</f>
        <v>0</v>
      </c>
      <c r="X42" s="12">
        <v>1.3299999999999999E-2</v>
      </c>
    </row>
    <row r="43" spans="1:24" x14ac:dyDescent="0.25">
      <c r="A43" s="13" t="s">
        <v>90</v>
      </c>
      <c r="B43" s="11"/>
      <c r="C43" s="12">
        <f t="shared" ref="C43:C73" si="5">B43*50/2.5</f>
        <v>0</v>
      </c>
      <c r="D43" s="11">
        <v>2.3159999999999998</v>
      </c>
      <c r="E43" s="13" t="s">
        <v>42</v>
      </c>
      <c r="F43" s="11"/>
      <c r="G43" s="11"/>
      <c r="H43" s="11">
        <v>0</v>
      </c>
      <c r="I43" s="13" t="s">
        <v>58</v>
      </c>
      <c r="J43" s="18">
        <v>45.9</v>
      </c>
      <c r="K43" s="11">
        <f t="shared" ref="K43:K73" si="6">J43*50/2.5</f>
        <v>918</v>
      </c>
      <c r="L43" s="11">
        <v>3.5790000000000002</v>
      </c>
      <c r="M43" s="13" t="s">
        <v>74</v>
      </c>
      <c r="N43" s="11"/>
      <c r="O43" s="11">
        <f t="shared" ref="O43:O73" si="7">N43*50/2.5</f>
        <v>0</v>
      </c>
      <c r="P43" s="11" t="s">
        <v>194</v>
      </c>
      <c r="Q43" s="13" t="s">
        <v>27</v>
      </c>
      <c r="R43" s="11"/>
      <c r="S43" s="11">
        <v>0</v>
      </c>
      <c r="T43" s="11">
        <v>2.3410000000000002</v>
      </c>
      <c r="U43" s="13" t="s">
        <v>18</v>
      </c>
      <c r="V43" s="11"/>
      <c r="W43" s="11">
        <f t="shared" ref="W43:W73" si="8">V43*50/2.5</f>
        <v>0</v>
      </c>
      <c r="X43" s="11">
        <v>3.532</v>
      </c>
    </row>
    <row r="44" spans="1:24" x14ac:dyDescent="0.25">
      <c r="A44" s="13" t="s">
        <v>91</v>
      </c>
      <c r="B44" s="11"/>
      <c r="C44" s="12">
        <f t="shared" si="5"/>
        <v>0</v>
      </c>
      <c r="D44" s="11">
        <v>7.2389999999999999</v>
      </c>
      <c r="E44" s="13" t="s">
        <v>43</v>
      </c>
      <c r="F44" s="11"/>
      <c r="G44" s="11"/>
      <c r="H44" s="11">
        <v>0</v>
      </c>
      <c r="I44" s="13" t="s">
        <v>59</v>
      </c>
      <c r="J44" s="11"/>
      <c r="K44" s="11">
        <f t="shared" si="6"/>
        <v>0</v>
      </c>
      <c r="L44" s="11">
        <v>1.1779999999999999</v>
      </c>
      <c r="M44" s="13" t="s">
        <v>75</v>
      </c>
      <c r="N44" s="11"/>
      <c r="O44" s="11">
        <f t="shared" si="7"/>
        <v>0</v>
      </c>
      <c r="P44" s="11">
        <v>41.88</v>
      </c>
      <c r="Q44" s="13" t="s">
        <v>28</v>
      </c>
      <c r="R44" s="11"/>
      <c r="S44" s="11">
        <v>0</v>
      </c>
      <c r="T44" s="11">
        <v>117.2</v>
      </c>
      <c r="U44" s="13" t="s">
        <v>19</v>
      </c>
      <c r="V44" s="11"/>
      <c r="W44" s="11">
        <f t="shared" si="8"/>
        <v>0</v>
      </c>
      <c r="X44" s="11">
        <v>7.1239999999999997</v>
      </c>
    </row>
    <row r="45" spans="1:24" x14ac:dyDescent="0.25">
      <c r="A45" s="13" t="s">
        <v>92</v>
      </c>
      <c r="B45" s="18">
        <v>25.1</v>
      </c>
      <c r="C45" s="12">
        <f t="shared" si="5"/>
        <v>502</v>
      </c>
      <c r="D45" s="11">
        <v>14.33</v>
      </c>
      <c r="E45" s="13" t="s">
        <v>44</v>
      </c>
      <c r="F45" s="17"/>
      <c r="G45" s="18"/>
      <c r="H45" s="11">
        <v>0</v>
      </c>
      <c r="I45" s="13" t="s">
        <v>60</v>
      </c>
      <c r="J45" s="11"/>
      <c r="K45" s="11">
        <f t="shared" si="6"/>
        <v>0</v>
      </c>
      <c r="L45" s="12">
        <v>1.5400000000000002E-5</v>
      </c>
      <c r="M45" s="13" t="s">
        <v>76</v>
      </c>
      <c r="N45" s="11"/>
      <c r="O45" s="11">
        <f t="shared" si="7"/>
        <v>0</v>
      </c>
      <c r="P45" s="11">
        <v>32.880000000000003</v>
      </c>
      <c r="Q45" s="13" t="s">
        <v>29</v>
      </c>
      <c r="R45" s="11"/>
      <c r="S45" s="11">
        <v>0</v>
      </c>
      <c r="T45" s="11">
        <v>2.286</v>
      </c>
      <c r="U45" s="13" t="s">
        <v>20</v>
      </c>
      <c r="V45" s="11"/>
      <c r="W45" s="11">
        <f t="shared" si="8"/>
        <v>0</v>
      </c>
      <c r="X45" s="12">
        <v>1.49E-5</v>
      </c>
    </row>
    <row r="46" spans="1:24" x14ac:dyDescent="0.25">
      <c r="A46" s="13" t="s">
        <v>93</v>
      </c>
      <c r="B46" s="11"/>
      <c r="C46" s="12">
        <f t="shared" si="5"/>
        <v>0</v>
      </c>
      <c r="D46" s="11">
        <v>19.28</v>
      </c>
      <c r="E46" s="13" t="s">
        <v>45</v>
      </c>
      <c r="F46" s="19"/>
      <c r="G46" s="20"/>
      <c r="H46" s="11">
        <v>0</v>
      </c>
      <c r="I46" s="13" t="s">
        <v>61</v>
      </c>
      <c r="J46" s="18">
        <v>7.76</v>
      </c>
      <c r="K46" s="11">
        <f t="shared" si="6"/>
        <v>155.19999999999999</v>
      </c>
      <c r="L46" s="11">
        <v>1.9039999999999999</v>
      </c>
      <c r="M46" s="13" t="s">
        <v>77</v>
      </c>
      <c r="N46" s="11"/>
      <c r="O46" s="11">
        <f t="shared" si="7"/>
        <v>0</v>
      </c>
      <c r="P46" s="11">
        <v>45.62</v>
      </c>
      <c r="Q46" s="13" t="s">
        <v>30</v>
      </c>
      <c r="R46" s="11"/>
      <c r="S46" s="11">
        <v>0</v>
      </c>
      <c r="T46" s="11">
        <v>2.621</v>
      </c>
      <c r="U46" s="13" t="s">
        <v>21</v>
      </c>
      <c r="V46" s="18">
        <v>37.1</v>
      </c>
      <c r="W46" s="11">
        <f t="shared" si="8"/>
        <v>742</v>
      </c>
      <c r="X46" s="11">
        <v>2.1819999999999999</v>
      </c>
    </row>
    <row r="47" spans="1:24" x14ac:dyDescent="0.25">
      <c r="A47" s="13" t="s">
        <v>94</v>
      </c>
      <c r="B47" s="11"/>
      <c r="C47" s="12">
        <f t="shared" si="5"/>
        <v>0</v>
      </c>
      <c r="D47" s="11">
        <v>33.75</v>
      </c>
      <c r="E47" s="13" t="s">
        <v>46</v>
      </c>
      <c r="F47" s="19"/>
      <c r="G47" s="20"/>
      <c r="H47" s="11">
        <v>0</v>
      </c>
      <c r="I47" s="13" t="s">
        <v>62</v>
      </c>
      <c r="J47" s="11"/>
      <c r="K47" s="11">
        <f t="shared" si="6"/>
        <v>0</v>
      </c>
      <c r="L47" s="11">
        <v>3.1219999999999999</v>
      </c>
      <c r="M47" s="13" t="s">
        <v>78</v>
      </c>
      <c r="N47" s="18">
        <v>15.6</v>
      </c>
      <c r="O47" s="11">
        <f t="shared" si="7"/>
        <v>312</v>
      </c>
      <c r="P47" s="11">
        <v>65.48</v>
      </c>
      <c r="Q47" s="13" t="s">
        <v>31</v>
      </c>
      <c r="R47" s="11"/>
      <c r="S47" s="11">
        <v>0</v>
      </c>
      <c r="T47" s="11">
        <v>64.459999999999994</v>
      </c>
      <c r="U47" s="13" t="s">
        <v>22</v>
      </c>
      <c r="V47" s="11"/>
      <c r="W47" s="11">
        <f t="shared" si="8"/>
        <v>0</v>
      </c>
      <c r="X47" s="11">
        <v>1.571</v>
      </c>
    </row>
    <row r="48" spans="1:24" x14ac:dyDescent="0.25">
      <c r="A48" s="13" t="s">
        <v>95</v>
      </c>
      <c r="B48" s="11"/>
      <c r="C48" s="12">
        <f t="shared" si="5"/>
        <v>0</v>
      </c>
      <c r="D48" s="11">
        <v>11.79</v>
      </c>
      <c r="E48" s="13" t="s">
        <v>47</v>
      </c>
      <c r="F48" s="21"/>
      <c r="G48" s="22"/>
      <c r="H48" s="11">
        <v>0</v>
      </c>
      <c r="I48" s="13" t="s">
        <v>63</v>
      </c>
      <c r="J48" s="11"/>
      <c r="K48" s="11">
        <f t="shared" si="6"/>
        <v>0</v>
      </c>
      <c r="L48" s="12">
        <v>1.29E-5</v>
      </c>
      <c r="M48" s="13" t="s">
        <v>79</v>
      </c>
      <c r="N48" s="11"/>
      <c r="O48" s="11">
        <f t="shared" si="7"/>
        <v>0</v>
      </c>
      <c r="P48" s="11">
        <v>30.94</v>
      </c>
      <c r="Q48" s="13" t="s">
        <v>32</v>
      </c>
      <c r="R48" s="11"/>
      <c r="S48" s="11">
        <v>0</v>
      </c>
      <c r="T48" s="11">
        <v>3.2679999999999998</v>
      </c>
      <c r="U48" s="13" t="s">
        <v>23</v>
      </c>
      <c r="V48" s="11"/>
      <c r="W48" s="11">
        <f t="shared" si="8"/>
        <v>0</v>
      </c>
      <c r="X48" s="12">
        <v>1.7399999999999999E-5</v>
      </c>
    </row>
    <row r="49" spans="1:24" s="6" customFormat="1" x14ac:dyDescent="0.25">
      <c r="A49" s="13" t="s">
        <v>96</v>
      </c>
      <c r="B49" s="11"/>
      <c r="C49" s="12">
        <f t="shared" si="5"/>
        <v>0</v>
      </c>
      <c r="D49" s="11">
        <v>7.2960000000000003</v>
      </c>
      <c r="E49" s="13" t="s">
        <v>48</v>
      </c>
      <c r="F49" s="21"/>
      <c r="G49" s="22"/>
      <c r="H49" s="11">
        <v>0</v>
      </c>
      <c r="I49" s="13" t="s">
        <v>64</v>
      </c>
      <c r="J49" s="11"/>
      <c r="K49" s="11">
        <f t="shared" si="6"/>
        <v>0</v>
      </c>
      <c r="L49" s="12">
        <v>1.2E-5</v>
      </c>
      <c r="M49" s="13" t="s">
        <v>80</v>
      </c>
      <c r="N49" s="11"/>
      <c r="O49" s="11">
        <f t="shared" si="7"/>
        <v>0</v>
      </c>
      <c r="P49" s="11">
        <v>27.15</v>
      </c>
      <c r="Q49" s="13" t="s">
        <v>33</v>
      </c>
      <c r="R49" s="11"/>
      <c r="S49" s="11">
        <v>0</v>
      </c>
      <c r="T49" s="11">
        <v>2.6030000000000002</v>
      </c>
      <c r="U49" s="13" t="s">
        <v>24</v>
      </c>
      <c r="V49" s="11"/>
      <c r="W49" s="11">
        <f t="shared" si="8"/>
        <v>0</v>
      </c>
      <c r="X49" s="11">
        <v>2.2080000000000002</v>
      </c>
    </row>
    <row r="50" spans="1:24" x14ac:dyDescent="0.25">
      <c r="A50" s="13" t="s">
        <v>97</v>
      </c>
      <c r="B50" s="11"/>
      <c r="C50" s="12">
        <f t="shared" si="5"/>
        <v>0</v>
      </c>
      <c r="D50" s="11">
        <v>3.9990000000000001</v>
      </c>
      <c r="E50" s="13" t="s">
        <v>49</v>
      </c>
      <c r="F50" s="21"/>
      <c r="G50" s="22"/>
      <c r="H50" s="11">
        <v>0</v>
      </c>
      <c r="I50" s="13" t="s">
        <v>65</v>
      </c>
      <c r="J50" s="11"/>
      <c r="K50" s="11">
        <f t="shared" si="6"/>
        <v>0</v>
      </c>
      <c r="L50" s="11"/>
      <c r="M50" s="13" t="s">
        <v>81</v>
      </c>
      <c r="N50" s="11"/>
      <c r="O50" s="11">
        <f t="shared" si="7"/>
        <v>0</v>
      </c>
      <c r="P50" s="11">
        <v>8.6170000000000009</v>
      </c>
      <c r="R50" s="11"/>
      <c r="S50" s="11"/>
      <c r="T50" s="11">
        <v>1.833</v>
      </c>
      <c r="U50" s="13" t="s">
        <v>25</v>
      </c>
      <c r="V50" s="18">
        <v>3820</v>
      </c>
      <c r="W50" s="11">
        <f t="shared" si="8"/>
        <v>76400</v>
      </c>
      <c r="X50" s="11"/>
    </row>
    <row r="51" spans="1:24" x14ac:dyDescent="0.25">
      <c r="A51" s="13" t="s">
        <v>83</v>
      </c>
      <c r="B51" s="11"/>
      <c r="C51" s="12">
        <f t="shared" si="5"/>
        <v>0</v>
      </c>
      <c r="D51" s="11">
        <v>19.28</v>
      </c>
      <c r="E51" s="13" t="s">
        <v>35</v>
      </c>
      <c r="F51" s="21"/>
      <c r="G51" s="22"/>
      <c r="H51" s="11">
        <v>0</v>
      </c>
      <c r="I51" s="13" t="s">
        <v>51</v>
      </c>
      <c r="J51" s="11"/>
      <c r="K51" s="11">
        <f t="shared" si="6"/>
        <v>0</v>
      </c>
      <c r="L51" s="11">
        <v>1.8859999999999999</v>
      </c>
      <c r="M51" s="13" t="s">
        <v>67</v>
      </c>
      <c r="N51" s="11"/>
      <c r="O51" s="11">
        <f t="shared" si="7"/>
        <v>0</v>
      </c>
      <c r="P51" s="11">
        <v>12.59</v>
      </c>
      <c r="R51" s="11"/>
      <c r="S51" s="11"/>
      <c r="T51" s="11">
        <v>28.21</v>
      </c>
      <c r="U51" s="13" t="s">
        <v>11</v>
      </c>
      <c r="V51" s="11"/>
      <c r="W51" s="11">
        <f t="shared" si="8"/>
        <v>0</v>
      </c>
      <c r="X51" s="12">
        <v>1.5E-5</v>
      </c>
    </row>
    <row r="52" spans="1:24" x14ac:dyDescent="0.25">
      <c r="A52" s="13" t="s">
        <v>84</v>
      </c>
      <c r="B52" s="11"/>
      <c r="C52" s="12">
        <f t="shared" si="5"/>
        <v>0</v>
      </c>
      <c r="D52" s="11">
        <v>1.395</v>
      </c>
      <c r="E52" s="13" t="s">
        <v>36</v>
      </c>
      <c r="F52" s="23"/>
      <c r="G52" s="24"/>
      <c r="H52" s="11">
        <v>0</v>
      </c>
      <c r="I52" s="13" t="s">
        <v>52</v>
      </c>
      <c r="J52" s="11"/>
      <c r="K52" s="11">
        <f t="shared" si="6"/>
        <v>0</v>
      </c>
      <c r="L52" s="12">
        <v>2.41E-5</v>
      </c>
      <c r="M52" s="13" t="s">
        <v>68</v>
      </c>
      <c r="N52" s="18">
        <v>11.8</v>
      </c>
      <c r="O52" s="11">
        <f t="shared" si="7"/>
        <v>236</v>
      </c>
      <c r="P52" s="11">
        <v>34.33</v>
      </c>
      <c r="R52" s="11"/>
      <c r="S52" s="11"/>
      <c r="T52" s="11">
        <v>2.8889999999999998</v>
      </c>
      <c r="U52" s="13" t="s">
        <v>12</v>
      </c>
      <c r="V52" s="18">
        <v>168</v>
      </c>
      <c r="W52" s="11">
        <f t="shared" si="8"/>
        <v>3360</v>
      </c>
      <c r="X52" s="12">
        <v>7.96E-6</v>
      </c>
    </row>
    <row r="53" spans="1:24" x14ac:dyDescent="0.25">
      <c r="A53" s="13" t="s">
        <v>85</v>
      </c>
      <c r="B53" s="18">
        <v>18</v>
      </c>
      <c r="C53" s="12">
        <f t="shared" si="5"/>
        <v>360</v>
      </c>
      <c r="D53" s="11">
        <v>5.7830000000000004</v>
      </c>
      <c r="E53" s="13" t="s">
        <v>37</v>
      </c>
      <c r="F53" s="23"/>
      <c r="G53" s="24"/>
      <c r="H53" s="11">
        <v>0</v>
      </c>
      <c r="I53" s="13" t="s">
        <v>53</v>
      </c>
      <c r="J53" s="11"/>
      <c r="K53" s="11">
        <f t="shared" si="6"/>
        <v>0</v>
      </c>
      <c r="L53" s="11">
        <v>2.0489999999999999</v>
      </c>
      <c r="M53" s="13" t="s">
        <v>69</v>
      </c>
      <c r="N53" s="11"/>
      <c r="O53" s="11">
        <f t="shared" si="7"/>
        <v>0</v>
      </c>
      <c r="P53" s="11">
        <v>16.98</v>
      </c>
      <c r="R53" s="11"/>
      <c r="S53" s="11"/>
      <c r="T53" s="11">
        <v>4.1180000000000003</v>
      </c>
      <c r="U53" s="13" t="s">
        <v>13</v>
      </c>
      <c r="V53" s="11"/>
      <c r="W53" s="11">
        <f t="shared" si="8"/>
        <v>0</v>
      </c>
      <c r="X53" s="12">
        <v>2.9299999999999999E-3</v>
      </c>
    </row>
    <row r="54" spans="1:24" x14ac:dyDescent="0.25">
      <c r="A54" s="13" t="s">
        <v>86</v>
      </c>
      <c r="B54" s="11"/>
      <c r="C54" s="12">
        <f t="shared" si="5"/>
        <v>0</v>
      </c>
      <c r="D54" s="11">
        <v>12.06</v>
      </c>
      <c r="E54" s="13" t="s">
        <v>38</v>
      </c>
      <c r="F54" s="23"/>
      <c r="G54" s="24"/>
      <c r="H54" s="11">
        <v>0</v>
      </c>
      <c r="I54" s="13" t="s">
        <v>54</v>
      </c>
      <c r="J54" s="11"/>
      <c r="K54" s="11">
        <f t="shared" si="6"/>
        <v>0</v>
      </c>
      <c r="L54" s="11">
        <v>3.444</v>
      </c>
      <c r="M54" s="13" t="s">
        <v>70</v>
      </c>
      <c r="N54" s="11"/>
      <c r="O54" s="11">
        <f t="shared" si="7"/>
        <v>0</v>
      </c>
      <c r="P54" s="11">
        <v>39.14</v>
      </c>
      <c r="R54" s="11"/>
      <c r="S54" s="11"/>
      <c r="T54" s="11">
        <v>2.0779999999999998</v>
      </c>
      <c r="U54" s="13" t="s">
        <v>14</v>
      </c>
      <c r="V54" s="18">
        <v>3820</v>
      </c>
      <c r="W54" s="11">
        <f t="shared" si="8"/>
        <v>76400</v>
      </c>
      <c r="X54" s="12">
        <v>2.7599999999999999E-3</v>
      </c>
    </row>
    <row r="55" spans="1:24" x14ac:dyDescent="0.25">
      <c r="A55" s="13" t="s">
        <v>87</v>
      </c>
      <c r="B55" s="11"/>
      <c r="C55" s="12">
        <f t="shared" si="5"/>
        <v>0</v>
      </c>
      <c r="D55" s="11">
        <v>12.58</v>
      </c>
      <c r="E55" s="13" t="s">
        <v>39</v>
      </c>
      <c r="F55" s="23"/>
      <c r="G55" s="24"/>
      <c r="H55" s="11">
        <v>0</v>
      </c>
      <c r="I55" s="13" t="s">
        <v>55</v>
      </c>
      <c r="J55" s="11"/>
      <c r="K55" s="11">
        <f t="shared" si="6"/>
        <v>0</v>
      </c>
      <c r="L55" s="11"/>
      <c r="M55" s="13" t="s">
        <v>71</v>
      </c>
      <c r="N55" s="18">
        <v>21.6</v>
      </c>
      <c r="O55" s="11">
        <f t="shared" si="7"/>
        <v>432</v>
      </c>
      <c r="P55" s="11">
        <v>24.35</v>
      </c>
      <c r="R55" s="11"/>
      <c r="S55" s="11"/>
      <c r="T55" s="11">
        <v>1.825</v>
      </c>
      <c r="U55" s="13" t="s">
        <v>15</v>
      </c>
      <c r="V55" s="11"/>
      <c r="W55" s="11">
        <f t="shared" si="8"/>
        <v>0</v>
      </c>
      <c r="X55" s="12">
        <v>9.2699999999999993E-6</v>
      </c>
    </row>
    <row r="56" spans="1:24" x14ac:dyDescent="0.25">
      <c r="A56" s="13" t="s">
        <v>88</v>
      </c>
      <c r="B56" s="11"/>
      <c r="C56" s="12">
        <f t="shared" si="5"/>
        <v>0</v>
      </c>
      <c r="D56" s="11">
        <v>10.64</v>
      </c>
      <c r="E56" s="13" t="s">
        <v>40</v>
      </c>
      <c r="F56" s="23"/>
      <c r="G56" s="24"/>
      <c r="H56" s="11">
        <v>0</v>
      </c>
      <c r="I56" s="13" t="s">
        <v>56</v>
      </c>
      <c r="J56" s="18">
        <v>32.799999999999997</v>
      </c>
      <c r="K56" s="11">
        <f t="shared" si="6"/>
        <v>655.99999999999989</v>
      </c>
      <c r="L56" s="12">
        <v>1.5999999999999999E-5</v>
      </c>
      <c r="M56" s="13" t="s">
        <v>72</v>
      </c>
      <c r="N56" s="11"/>
      <c r="O56" s="11">
        <f t="shared" si="7"/>
        <v>0</v>
      </c>
      <c r="P56" s="11">
        <v>28.11</v>
      </c>
      <c r="R56" s="11"/>
      <c r="S56" s="11"/>
      <c r="T56" s="11">
        <v>3.371</v>
      </c>
      <c r="U56" s="13" t="s">
        <v>16</v>
      </c>
      <c r="V56" s="11"/>
      <c r="W56" s="11">
        <f t="shared" si="8"/>
        <v>0</v>
      </c>
      <c r="X56" s="12">
        <v>3.6800000000000001E-3</v>
      </c>
    </row>
    <row r="57" spans="1:24" x14ac:dyDescent="0.25">
      <c r="A57" s="13" t="s">
        <v>89</v>
      </c>
      <c r="B57" s="11"/>
      <c r="C57" s="12">
        <f t="shared" si="5"/>
        <v>0</v>
      </c>
      <c r="D57" s="12">
        <v>9.3599999999999998E-4</v>
      </c>
      <c r="E57" s="13" t="s">
        <v>41</v>
      </c>
      <c r="F57" s="23"/>
      <c r="G57" s="24"/>
      <c r="H57" s="11">
        <v>0</v>
      </c>
      <c r="I57" s="13" t="s">
        <v>57</v>
      </c>
      <c r="J57" s="18">
        <v>45.9</v>
      </c>
      <c r="K57" s="11">
        <f t="shared" si="6"/>
        <v>918</v>
      </c>
      <c r="L57" s="12">
        <v>2.1299999999999999E-5</v>
      </c>
      <c r="M57" s="13" t="s">
        <v>73</v>
      </c>
      <c r="N57" s="18">
        <v>27.6</v>
      </c>
      <c r="O57" s="11">
        <f t="shared" si="7"/>
        <v>552</v>
      </c>
      <c r="P57" s="11">
        <v>14.9</v>
      </c>
      <c r="R57" s="11"/>
      <c r="S57" s="11"/>
      <c r="T57" s="12">
        <v>1.38E-2</v>
      </c>
      <c r="U57" s="13" t="s">
        <v>17</v>
      </c>
      <c r="V57" s="11"/>
      <c r="W57" s="11">
        <f t="shared" si="8"/>
        <v>0</v>
      </c>
      <c r="X57" s="12">
        <v>1.0900000000000001E-5</v>
      </c>
    </row>
    <row r="58" spans="1:24" x14ac:dyDescent="0.25">
      <c r="A58" s="13" t="s">
        <v>130</v>
      </c>
      <c r="B58" s="11"/>
      <c r="C58" s="12">
        <f t="shared" si="5"/>
        <v>0</v>
      </c>
      <c r="D58" s="11">
        <v>4.4379999999999997</v>
      </c>
      <c r="E58" s="13" t="s">
        <v>106</v>
      </c>
      <c r="F58" s="23"/>
      <c r="G58" s="24"/>
      <c r="H58" s="11">
        <v>0</v>
      </c>
      <c r="I58" s="13" t="s">
        <v>114</v>
      </c>
      <c r="J58" s="11">
        <v>0</v>
      </c>
      <c r="K58" s="11">
        <f t="shared" si="6"/>
        <v>0</v>
      </c>
      <c r="L58" s="12">
        <v>1.3699999999999999E-5</v>
      </c>
      <c r="M58" s="13" t="s">
        <v>122</v>
      </c>
      <c r="N58" s="11">
        <v>0</v>
      </c>
      <c r="O58" s="11">
        <f t="shared" si="7"/>
        <v>0</v>
      </c>
      <c r="P58" s="11">
        <v>23.52</v>
      </c>
      <c r="Q58" s="13" t="s">
        <v>98</v>
      </c>
      <c r="R58" s="11">
        <v>0</v>
      </c>
      <c r="S58" s="11">
        <f>R58*50/2.5</f>
        <v>0</v>
      </c>
      <c r="T58" s="11">
        <v>6.399</v>
      </c>
      <c r="U58" s="13" t="s">
        <v>137</v>
      </c>
      <c r="V58" s="11">
        <v>0</v>
      </c>
      <c r="W58" s="11">
        <f t="shared" si="8"/>
        <v>0</v>
      </c>
      <c r="X58" s="12">
        <v>2.4099999999999998E-3</v>
      </c>
    </row>
    <row r="59" spans="1:24" x14ac:dyDescent="0.25">
      <c r="A59" s="13" t="s">
        <v>131</v>
      </c>
      <c r="B59" s="11"/>
      <c r="C59" s="12">
        <f t="shared" si="5"/>
        <v>0</v>
      </c>
      <c r="D59" s="11">
        <v>28.95</v>
      </c>
      <c r="E59" s="13" t="s">
        <v>107</v>
      </c>
      <c r="F59" s="23"/>
      <c r="G59" s="24"/>
      <c r="H59" s="11">
        <v>0</v>
      </c>
      <c r="I59" s="13" t="s">
        <v>115</v>
      </c>
      <c r="J59" s="11">
        <v>0</v>
      </c>
      <c r="K59" s="11">
        <f t="shared" si="6"/>
        <v>0</v>
      </c>
      <c r="L59" s="11">
        <v>0</v>
      </c>
      <c r="M59" s="13" t="s">
        <v>123</v>
      </c>
      <c r="N59" s="11">
        <v>0</v>
      </c>
      <c r="O59" s="11">
        <f t="shared" si="7"/>
        <v>0</v>
      </c>
      <c r="P59" s="11">
        <v>14.41</v>
      </c>
      <c r="Q59" s="13" t="s">
        <v>99</v>
      </c>
      <c r="R59" s="20">
        <v>23.8</v>
      </c>
      <c r="S59" s="11">
        <f t="shared" ref="S59:S73" si="9">R59*50/2.5</f>
        <v>476</v>
      </c>
      <c r="T59" s="11">
        <v>3.3929999999999998</v>
      </c>
      <c r="U59" s="13" t="s">
        <v>138</v>
      </c>
      <c r="V59" s="22">
        <v>56.3</v>
      </c>
      <c r="W59" s="11">
        <f t="shared" si="8"/>
        <v>1126</v>
      </c>
      <c r="X59" s="12">
        <v>4.4499999999999997E-5</v>
      </c>
    </row>
    <row r="60" spans="1:24" x14ac:dyDescent="0.25">
      <c r="A60" s="13" t="s">
        <v>132</v>
      </c>
      <c r="B60" s="11"/>
      <c r="C60" s="12">
        <f t="shared" si="5"/>
        <v>0</v>
      </c>
      <c r="D60" s="11">
        <v>7.1029999999999998</v>
      </c>
      <c r="E60" s="13" t="s">
        <v>108</v>
      </c>
      <c r="F60" s="23"/>
      <c r="G60" s="24"/>
      <c r="H60" s="11">
        <v>0</v>
      </c>
      <c r="I60" s="13" t="s">
        <v>116</v>
      </c>
      <c r="J60" s="11">
        <v>0</v>
      </c>
      <c r="K60" s="11">
        <f t="shared" si="6"/>
        <v>0</v>
      </c>
      <c r="L60" s="11"/>
      <c r="M60" s="13" t="s">
        <v>124</v>
      </c>
      <c r="N60" s="20">
        <v>16.399999999999999</v>
      </c>
      <c r="O60" s="11">
        <f t="shared" si="7"/>
        <v>327.99999999999994</v>
      </c>
      <c r="P60" s="11">
        <v>15.32</v>
      </c>
      <c r="Q60" s="13" t="s">
        <v>100</v>
      </c>
      <c r="R60" s="11">
        <v>0</v>
      </c>
      <c r="S60" s="11">
        <f t="shared" si="9"/>
        <v>0</v>
      </c>
      <c r="T60" s="11">
        <v>2.9319999999999999</v>
      </c>
      <c r="U60" s="13" t="s">
        <v>139</v>
      </c>
      <c r="V60" s="22">
        <v>74.400000000000006</v>
      </c>
      <c r="W60" s="11">
        <f t="shared" si="8"/>
        <v>1488.0000000000002</v>
      </c>
      <c r="X60" s="12">
        <v>3.2699999999999999E-3</v>
      </c>
    </row>
    <row r="61" spans="1:24" x14ac:dyDescent="0.25">
      <c r="A61" s="13" t="s">
        <v>133</v>
      </c>
      <c r="B61" s="11"/>
      <c r="C61" s="12">
        <f t="shared" si="5"/>
        <v>0</v>
      </c>
      <c r="D61" s="11">
        <v>6.4569999999999999</v>
      </c>
      <c r="E61" s="13" t="s">
        <v>109</v>
      </c>
      <c r="F61" s="23"/>
      <c r="G61" s="24"/>
      <c r="H61" s="11">
        <v>0</v>
      </c>
      <c r="I61" s="13" t="s">
        <v>117</v>
      </c>
      <c r="J61" s="11">
        <v>0</v>
      </c>
      <c r="K61" s="11">
        <f t="shared" si="6"/>
        <v>0</v>
      </c>
      <c r="L61" s="12">
        <v>2.48E-5</v>
      </c>
      <c r="M61" s="13" t="s">
        <v>125</v>
      </c>
      <c r="N61" s="11">
        <v>0</v>
      </c>
      <c r="O61" s="11">
        <f t="shared" si="7"/>
        <v>0</v>
      </c>
      <c r="P61" s="11">
        <v>22.97</v>
      </c>
      <c r="Q61" s="13" t="s">
        <v>101</v>
      </c>
      <c r="R61" s="11">
        <v>0</v>
      </c>
      <c r="S61" s="11">
        <f t="shared" si="9"/>
        <v>0</v>
      </c>
      <c r="T61" s="11">
        <v>2.3479999999999999</v>
      </c>
      <c r="U61" s="13" t="s">
        <v>140</v>
      </c>
      <c r="V61" s="22">
        <v>45</v>
      </c>
      <c r="W61" s="11">
        <f t="shared" si="8"/>
        <v>900</v>
      </c>
      <c r="X61" s="12">
        <v>8.6400000000000003E-6</v>
      </c>
    </row>
    <row r="62" spans="1:24" x14ac:dyDescent="0.25">
      <c r="A62" s="13" t="s">
        <v>134</v>
      </c>
      <c r="B62" s="11"/>
      <c r="C62" s="12">
        <f t="shared" si="5"/>
        <v>0</v>
      </c>
      <c r="D62" s="11">
        <v>5.3390000000000004</v>
      </c>
      <c r="E62" s="13" t="s">
        <v>110</v>
      </c>
      <c r="F62" s="23"/>
      <c r="G62" s="24"/>
      <c r="H62" s="11">
        <v>0</v>
      </c>
      <c r="I62" s="13" t="s">
        <v>118</v>
      </c>
      <c r="J62" s="20">
        <v>29.7</v>
      </c>
      <c r="K62" s="11">
        <f t="shared" si="6"/>
        <v>594</v>
      </c>
      <c r="L62" s="11"/>
      <c r="M62" s="13" t="s">
        <v>126</v>
      </c>
      <c r="N62" s="11">
        <v>0</v>
      </c>
      <c r="O62" s="11">
        <f t="shared" si="7"/>
        <v>0</v>
      </c>
      <c r="P62" s="11">
        <v>15.31</v>
      </c>
      <c r="Q62" s="13" t="s">
        <v>102</v>
      </c>
      <c r="R62" s="11">
        <v>0</v>
      </c>
      <c r="S62" s="11">
        <f t="shared" si="9"/>
        <v>0</v>
      </c>
      <c r="T62" s="12">
        <v>1.7100000000000001E-2</v>
      </c>
      <c r="U62" s="13" t="s">
        <v>141</v>
      </c>
      <c r="V62" s="11">
        <v>0</v>
      </c>
      <c r="W62" s="11">
        <f t="shared" si="8"/>
        <v>0</v>
      </c>
      <c r="X62" s="12">
        <v>5.7299999999999999E-3</v>
      </c>
    </row>
    <row r="63" spans="1:24" x14ac:dyDescent="0.25">
      <c r="A63" s="13" t="s">
        <v>134</v>
      </c>
      <c r="B63" s="11"/>
      <c r="C63" s="12">
        <f t="shared" si="5"/>
        <v>0</v>
      </c>
      <c r="D63" s="11">
        <v>2.9969999999999999</v>
      </c>
      <c r="E63" s="13" t="s">
        <v>111</v>
      </c>
      <c r="F63" s="11"/>
      <c r="G63" s="11"/>
      <c r="H63" s="11">
        <v>0</v>
      </c>
      <c r="I63" s="13" t="s">
        <v>119</v>
      </c>
      <c r="J63" s="11">
        <v>0</v>
      </c>
      <c r="K63" s="11">
        <f t="shared" si="6"/>
        <v>0</v>
      </c>
      <c r="L63" s="11">
        <v>3.37</v>
      </c>
      <c r="M63" s="13" t="s">
        <v>127</v>
      </c>
      <c r="N63" s="11">
        <v>0</v>
      </c>
      <c r="O63" s="11">
        <f t="shared" si="7"/>
        <v>0</v>
      </c>
      <c r="P63" s="11">
        <v>35.43</v>
      </c>
      <c r="Q63" s="13" t="s">
        <v>103</v>
      </c>
      <c r="R63" s="11">
        <v>0</v>
      </c>
      <c r="S63" s="11">
        <f t="shared" si="9"/>
        <v>0</v>
      </c>
      <c r="T63" s="12">
        <v>1.3599999999999999E-2</v>
      </c>
      <c r="U63" s="13" t="s">
        <v>142</v>
      </c>
      <c r="V63" s="11">
        <v>0</v>
      </c>
      <c r="W63" s="11">
        <f t="shared" si="8"/>
        <v>0</v>
      </c>
      <c r="X63" s="12">
        <v>5.11E-3</v>
      </c>
    </row>
    <row r="64" spans="1:24" x14ac:dyDescent="0.25">
      <c r="A64" s="13" t="s">
        <v>135</v>
      </c>
      <c r="B64" s="11"/>
      <c r="C64" s="12">
        <f t="shared" si="5"/>
        <v>0</v>
      </c>
      <c r="D64" s="11">
        <v>7.508</v>
      </c>
      <c r="E64" s="13" t="s">
        <v>112</v>
      </c>
      <c r="F64" s="11"/>
      <c r="G64" s="11"/>
      <c r="H64" s="11">
        <v>0</v>
      </c>
      <c r="I64" s="13" t="s">
        <v>120</v>
      </c>
      <c r="J64" s="11">
        <v>0</v>
      </c>
      <c r="K64" s="11">
        <f t="shared" si="6"/>
        <v>0</v>
      </c>
      <c r="L64" s="12">
        <v>1.7200000000000001E-5</v>
      </c>
      <c r="M64" s="13" t="s">
        <v>128</v>
      </c>
      <c r="N64" s="20">
        <v>55.7</v>
      </c>
      <c r="O64" s="11">
        <f t="shared" si="7"/>
        <v>1114</v>
      </c>
      <c r="P64" s="11">
        <v>14.48</v>
      </c>
      <c r="Q64" s="13" t="s">
        <v>104</v>
      </c>
      <c r="R64" s="11">
        <v>0</v>
      </c>
      <c r="S64" s="11">
        <f t="shared" si="9"/>
        <v>0</v>
      </c>
      <c r="T64" s="11">
        <v>17.62</v>
      </c>
      <c r="U64" s="13" t="s">
        <v>143</v>
      </c>
      <c r="V64" s="11">
        <v>0</v>
      </c>
      <c r="W64" s="11">
        <f t="shared" si="8"/>
        <v>0</v>
      </c>
      <c r="X64" s="12">
        <v>1.2699999999999999E-2</v>
      </c>
    </row>
    <row r="65" spans="1:24" x14ac:dyDescent="0.25">
      <c r="A65" s="13" t="s">
        <v>136</v>
      </c>
      <c r="B65" s="11"/>
      <c r="C65" s="12">
        <f t="shared" si="5"/>
        <v>0</v>
      </c>
      <c r="D65" s="11">
        <v>9.6449999999999996</v>
      </c>
      <c r="E65" s="13" t="s">
        <v>113</v>
      </c>
      <c r="F65" s="11"/>
      <c r="G65" s="11"/>
      <c r="H65" s="11">
        <v>0</v>
      </c>
      <c r="I65" s="13" t="s">
        <v>121</v>
      </c>
      <c r="J65" s="11">
        <v>0</v>
      </c>
      <c r="K65" s="11">
        <f t="shared" si="6"/>
        <v>0</v>
      </c>
      <c r="L65" s="12">
        <v>1.7499999999999998E-5</v>
      </c>
      <c r="M65" s="13" t="s">
        <v>129</v>
      </c>
      <c r="N65" s="11">
        <v>0</v>
      </c>
      <c r="O65" s="11">
        <f t="shared" si="7"/>
        <v>0</v>
      </c>
      <c r="P65" s="11">
        <v>25.28</v>
      </c>
      <c r="Q65" s="13" t="s">
        <v>105</v>
      </c>
      <c r="R65" s="11">
        <v>0</v>
      </c>
      <c r="S65" s="11">
        <f t="shared" si="9"/>
        <v>0</v>
      </c>
      <c r="T65" s="12">
        <v>9.9900000000000006E-3</v>
      </c>
      <c r="U65" s="13" t="s">
        <v>144</v>
      </c>
      <c r="V65" s="11">
        <v>0</v>
      </c>
      <c r="W65" s="11">
        <f t="shared" si="8"/>
        <v>0</v>
      </c>
      <c r="X65" s="12">
        <v>8.4700000000000002E-6</v>
      </c>
    </row>
    <row r="66" spans="1:24" x14ac:dyDescent="0.25">
      <c r="A66" s="13" t="s">
        <v>169</v>
      </c>
      <c r="B66" s="11"/>
      <c r="C66" s="12">
        <f t="shared" si="5"/>
        <v>0</v>
      </c>
      <c r="D66" s="11">
        <v>8.7959999999999994</v>
      </c>
      <c r="E66" s="13" t="s">
        <v>145</v>
      </c>
      <c r="F66" s="11"/>
      <c r="G66" s="11"/>
      <c r="H66" s="11">
        <v>0</v>
      </c>
      <c r="I66" s="13" t="s">
        <v>153</v>
      </c>
      <c r="J66" s="22">
        <v>2500</v>
      </c>
      <c r="K66" s="11">
        <f t="shared" si="6"/>
        <v>50000</v>
      </c>
      <c r="L66" s="12">
        <v>1.9400000000000001E-2</v>
      </c>
      <c r="M66" s="13" t="s">
        <v>161</v>
      </c>
      <c r="N66" s="11">
        <v>0</v>
      </c>
      <c r="O66" s="11">
        <f t="shared" si="7"/>
        <v>0</v>
      </c>
      <c r="P66" s="11">
        <v>31.89</v>
      </c>
      <c r="Q66" s="13" t="s">
        <v>185</v>
      </c>
      <c r="R66" s="24">
        <v>19.8</v>
      </c>
      <c r="S66" s="11">
        <f t="shared" si="9"/>
        <v>396</v>
      </c>
      <c r="T66" s="12">
        <v>1.0900000000000001E-4</v>
      </c>
      <c r="U66" s="13" t="s">
        <v>177</v>
      </c>
      <c r="V66" s="24">
        <v>98.9</v>
      </c>
      <c r="W66" s="11">
        <f t="shared" si="8"/>
        <v>1978</v>
      </c>
      <c r="X66" s="11"/>
    </row>
    <row r="67" spans="1:24" x14ac:dyDescent="0.25">
      <c r="A67" s="13" t="s">
        <v>170</v>
      </c>
      <c r="B67" s="11"/>
      <c r="C67" s="12">
        <f t="shared" si="5"/>
        <v>0</v>
      </c>
      <c r="D67" s="11">
        <v>5.1210000000000004</v>
      </c>
      <c r="E67" s="13" t="s">
        <v>146</v>
      </c>
      <c r="F67" s="11"/>
      <c r="G67" s="11"/>
      <c r="H67" s="11">
        <v>0</v>
      </c>
      <c r="I67" s="13" t="s">
        <v>154</v>
      </c>
      <c r="J67" s="11">
        <v>0</v>
      </c>
      <c r="K67" s="11">
        <f t="shared" si="6"/>
        <v>0</v>
      </c>
      <c r="L67" s="12">
        <v>1.5900000000000001E-2</v>
      </c>
      <c r="M67" s="13" t="s">
        <v>162</v>
      </c>
      <c r="N67" s="11">
        <v>0</v>
      </c>
      <c r="O67" s="11">
        <f t="shared" si="7"/>
        <v>0</v>
      </c>
      <c r="P67" s="11">
        <v>28.97</v>
      </c>
      <c r="Q67" s="13" t="s">
        <v>186</v>
      </c>
      <c r="R67" s="11">
        <v>0</v>
      </c>
      <c r="S67" s="11">
        <f t="shared" si="9"/>
        <v>0</v>
      </c>
      <c r="T67" s="11">
        <v>3.5129999999999999</v>
      </c>
      <c r="U67" s="13" t="s">
        <v>178</v>
      </c>
      <c r="V67" s="24">
        <v>96.8</v>
      </c>
      <c r="W67" s="11">
        <f t="shared" si="8"/>
        <v>1936</v>
      </c>
      <c r="X67" s="12">
        <v>9.55E-6</v>
      </c>
    </row>
    <row r="68" spans="1:24" x14ac:dyDescent="0.25">
      <c r="A68" s="13" t="s">
        <v>171</v>
      </c>
      <c r="B68" s="11"/>
      <c r="C68" s="12">
        <f t="shared" si="5"/>
        <v>0</v>
      </c>
      <c r="D68" s="11">
        <v>8.8520000000000003</v>
      </c>
      <c r="E68" s="13" t="s">
        <v>147</v>
      </c>
      <c r="F68" s="11"/>
      <c r="G68" s="11"/>
      <c r="H68" s="11">
        <v>0</v>
      </c>
      <c r="I68" s="13" t="s">
        <v>155</v>
      </c>
      <c r="J68" s="11">
        <v>20.628302315250099</v>
      </c>
      <c r="K68" s="11">
        <f t="shared" si="6"/>
        <v>412.56604630500198</v>
      </c>
      <c r="L68" s="12">
        <v>8.3400000000000002E-3</v>
      </c>
      <c r="M68" s="13" t="s">
        <v>163</v>
      </c>
      <c r="N68" s="22">
        <v>19.899999999999999</v>
      </c>
      <c r="O68" s="11">
        <f t="shared" si="7"/>
        <v>397.99999999999994</v>
      </c>
      <c r="P68" s="11">
        <v>12.43</v>
      </c>
      <c r="Q68" s="13" t="s">
        <v>187</v>
      </c>
      <c r="R68" s="24">
        <v>33.799999999999997</v>
      </c>
      <c r="S68" s="11">
        <f t="shared" si="9"/>
        <v>675.99999999999989</v>
      </c>
      <c r="T68" s="11">
        <v>19.04</v>
      </c>
      <c r="U68" s="13" t="s">
        <v>179</v>
      </c>
      <c r="V68" s="24">
        <v>90.3</v>
      </c>
      <c r="W68" s="11">
        <f t="shared" si="8"/>
        <v>1806</v>
      </c>
      <c r="X68" s="12">
        <v>1.15E-5</v>
      </c>
    </row>
    <row r="69" spans="1:24" x14ac:dyDescent="0.25">
      <c r="A69" s="13" t="s">
        <v>172</v>
      </c>
      <c r="B69" s="11"/>
      <c r="C69" s="12">
        <f t="shared" si="5"/>
        <v>0</v>
      </c>
      <c r="D69" s="11">
        <v>11.34</v>
      </c>
      <c r="E69" s="13" t="s">
        <v>148</v>
      </c>
      <c r="F69" s="11"/>
      <c r="G69" s="11"/>
      <c r="H69" s="11">
        <v>0</v>
      </c>
      <c r="I69" s="13" t="s">
        <v>156</v>
      </c>
      <c r="J69" s="11">
        <v>0</v>
      </c>
      <c r="K69" s="11">
        <f t="shared" si="6"/>
        <v>0</v>
      </c>
      <c r="L69" s="12">
        <v>1.7499999999999998E-5</v>
      </c>
      <c r="M69" s="13" t="s">
        <v>164</v>
      </c>
      <c r="N69" s="11">
        <v>0</v>
      </c>
      <c r="O69" s="11">
        <f t="shared" si="7"/>
        <v>0</v>
      </c>
      <c r="P69" s="11">
        <v>16.72</v>
      </c>
      <c r="Q69" s="13" t="s">
        <v>188</v>
      </c>
      <c r="R69" s="24">
        <v>30</v>
      </c>
      <c r="S69" s="11">
        <f t="shared" si="9"/>
        <v>600</v>
      </c>
      <c r="T69" s="12">
        <v>5.7800000000000002E-5</v>
      </c>
      <c r="U69" s="13" t="s">
        <v>180</v>
      </c>
      <c r="V69" s="24">
        <v>86.7</v>
      </c>
      <c r="W69" s="11">
        <f t="shared" si="8"/>
        <v>1734</v>
      </c>
      <c r="X69" s="12">
        <v>1.3699999999999999E-5</v>
      </c>
    </row>
    <row r="70" spans="1:24" x14ac:dyDescent="0.25">
      <c r="A70" s="13" t="s">
        <v>173</v>
      </c>
      <c r="B70" s="11"/>
      <c r="C70" s="12">
        <f t="shared" si="5"/>
        <v>0</v>
      </c>
      <c r="D70" s="11">
        <v>9.8330000000000002</v>
      </c>
      <c r="E70" s="13" t="s">
        <v>149</v>
      </c>
      <c r="F70" s="11"/>
      <c r="G70" s="11"/>
      <c r="H70" s="11">
        <v>0</v>
      </c>
      <c r="I70" s="13" t="s">
        <v>157</v>
      </c>
      <c r="J70" s="11">
        <v>0</v>
      </c>
      <c r="K70" s="11">
        <f t="shared" si="6"/>
        <v>0</v>
      </c>
      <c r="L70" s="12">
        <v>1.36E-5</v>
      </c>
      <c r="M70" s="13" t="s">
        <v>165</v>
      </c>
      <c r="N70" s="11">
        <v>0</v>
      </c>
      <c r="O70" s="11">
        <f t="shared" si="7"/>
        <v>0</v>
      </c>
      <c r="P70" s="11">
        <v>15.86</v>
      </c>
      <c r="Q70" s="13" t="s">
        <v>189</v>
      </c>
      <c r="R70" s="11">
        <v>0</v>
      </c>
      <c r="S70" s="11">
        <f t="shared" si="9"/>
        <v>0</v>
      </c>
      <c r="T70" s="11">
        <v>3.0449999999999999</v>
      </c>
      <c r="U70" s="13" t="s">
        <v>181</v>
      </c>
      <c r="V70" s="11"/>
      <c r="W70" s="11">
        <f t="shared" si="8"/>
        <v>0</v>
      </c>
      <c r="X70" s="12">
        <v>1.9300000000000002E-5</v>
      </c>
    </row>
    <row r="71" spans="1:24" x14ac:dyDescent="0.25">
      <c r="A71" s="13" t="s">
        <v>174</v>
      </c>
      <c r="B71" s="11"/>
      <c r="C71" s="12">
        <f t="shared" si="5"/>
        <v>0</v>
      </c>
      <c r="D71" s="11">
        <v>6.2430000000000003</v>
      </c>
      <c r="E71" s="13" t="s">
        <v>150</v>
      </c>
      <c r="F71" s="11"/>
      <c r="G71" s="11"/>
      <c r="H71" s="11">
        <v>0</v>
      </c>
      <c r="I71" s="13" t="s">
        <v>158</v>
      </c>
      <c r="J71" s="11">
        <v>0</v>
      </c>
      <c r="K71" s="11">
        <f t="shared" si="6"/>
        <v>0</v>
      </c>
      <c r="L71" s="12">
        <v>7.5399999999999998E-3</v>
      </c>
      <c r="M71" s="13" t="s">
        <v>166</v>
      </c>
      <c r="N71" s="11">
        <v>0</v>
      </c>
      <c r="O71" s="11">
        <f t="shared" si="7"/>
        <v>0</v>
      </c>
      <c r="P71" s="11">
        <v>27.27</v>
      </c>
      <c r="Q71" s="13" t="s">
        <v>190</v>
      </c>
      <c r="R71" s="11">
        <v>0</v>
      </c>
      <c r="S71" s="11">
        <f t="shared" si="9"/>
        <v>0</v>
      </c>
      <c r="T71" s="12">
        <v>1.47E-2</v>
      </c>
      <c r="U71" s="13" t="s">
        <v>182</v>
      </c>
      <c r="V71" s="11"/>
      <c r="W71" s="11">
        <f t="shared" si="8"/>
        <v>0</v>
      </c>
      <c r="X71" s="12">
        <v>3.8400000000000001E-3</v>
      </c>
    </row>
    <row r="72" spans="1:24" x14ac:dyDescent="0.25">
      <c r="A72" s="13" t="s">
        <v>175</v>
      </c>
      <c r="B72" s="11"/>
      <c r="C72" s="12">
        <f t="shared" si="5"/>
        <v>0</v>
      </c>
      <c r="D72" s="11">
        <v>20.39</v>
      </c>
      <c r="E72" s="13" t="s">
        <v>151</v>
      </c>
      <c r="F72" s="11"/>
      <c r="G72" s="11"/>
      <c r="H72" s="11">
        <v>0</v>
      </c>
      <c r="I72" s="13" t="s">
        <v>159</v>
      </c>
      <c r="J72" s="11">
        <v>0</v>
      </c>
      <c r="K72" s="11">
        <f t="shared" si="6"/>
        <v>0</v>
      </c>
      <c r="L72" s="12">
        <v>1.23E-2</v>
      </c>
      <c r="M72" s="13" t="s">
        <v>167</v>
      </c>
      <c r="N72" s="22">
        <v>94.7</v>
      </c>
      <c r="O72" s="11">
        <f t="shared" si="7"/>
        <v>1894</v>
      </c>
      <c r="P72" s="11">
        <v>11.79</v>
      </c>
      <c r="Q72" s="13" t="s">
        <v>191</v>
      </c>
      <c r="R72" s="11">
        <v>0</v>
      </c>
      <c r="S72" s="11">
        <f t="shared" si="9"/>
        <v>0</v>
      </c>
      <c r="T72" s="12">
        <v>2.1000000000000001E-2</v>
      </c>
      <c r="U72" s="13" t="s">
        <v>183</v>
      </c>
      <c r="V72" s="22">
        <v>36.049999999999997</v>
      </c>
      <c r="W72" s="11">
        <f t="shared" si="8"/>
        <v>720.99999999999989</v>
      </c>
      <c r="X72" s="12">
        <f>-G66</f>
        <v>0</v>
      </c>
    </row>
    <row r="73" spans="1:24" x14ac:dyDescent="0.25">
      <c r="A73" s="13" t="s">
        <v>176</v>
      </c>
      <c r="B73" s="11"/>
      <c r="C73" s="12">
        <f t="shared" si="5"/>
        <v>0</v>
      </c>
      <c r="D73" s="11">
        <v>4.4050000000000002</v>
      </c>
      <c r="E73" s="13" t="s">
        <v>152</v>
      </c>
      <c r="F73" s="11"/>
      <c r="G73" s="11"/>
      <c r="H73" s="11">
        <v>0</v>
      </c>
      <c r="I73" s="13" t="s">
        <v>160</v>
      </c>
      <c r="J73" s="11">
        <v>18.029577653517201</v>
      </c>
      <c r="K73" s="11">
        <f t="shared" si="6"/>
        <v>360.59155307034405</v>
      </c>
      <c r="L73" s="12">
        <v>1.5E-5</v>
      </c>
      <c r="M73" s="13" t="s">
        <v>168</v>
      </c>
      <c r="N73" s="22">
        <v>13.1</v>
      </c>
      <c r="O73" s="11">
        <f t="shared" si="7"/>
        <v>262</v>
      </c>
      <c r="P73" s="11">
        <v>9.4610000000000003</v>
      </c>
      <c r="Q73" s="13" t="s">
        <v>192</v>
      </c>
      <c r="R73" s="24">
        <v>12.6</v>
      </c>
      <c r="S73" s="11">
        <f t="shared" si="9"/>
        <v>252</v>
      </c>
      <c r="T73" s="11">
        <v>5.8479999999999999</v>
      </c>
      <c r="U73" s="13" t="s">
        <v>184</v>
      </c>
      <c r="V73" s="11"/>
      <c r="W73" s="11">
        <f t="shared" si="8"/>
        <v>0</v>
      </c>
      <c r="X73" s="12">
        <v>1.0499999999999999E-5</v>
      </c>
    </row>
    <row r="74" spans="1:24" x14ac:dyDescent="0.25">
      <c r="B74" s="7"/>
      <c r="C74" s="7"/>
      <c r="D74" s="7"/>
      <c r="F74" s="7"/>
      <c r="G74" s="7"/>
    </row>
    <row r="75" spans="1:24" x14ac:dyDescent="0.25">
      <c r="B75" s="7"/>
      <c r="C75" s="7"/>
      <c r="D75" s="7"/>
      <c r="F75" s="7"/>
      <c r="G75" s="7"/>
    </row>
    <row r="76" spans="1:24" x14ac:dyDescent="0.25">
      <c r="B76" s="7"/>
      <c r="C76" s="7"/>
      <c r="D76" s="7"/>
      <c r="F76" s="8"/>
      <c r="G76" s="7"/>
    </row>
    <row r="77" spans="1:24" x14ac:dyDescent="0.25">
      <c r="B77" s="7"/>
      <c r="C77" s="7"/>
      <c r="D77" s="7"/>
      <c r="F77" s="8"/>
      <c r="G77" s="7"/>
    </row>
    <row r="78" spans="1:24" ht="18.75" x14ac:dyDescent="0.3">
      <c r="A78" s="27" t="s">
        <v>197</v>
      </c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</row>
    <row r="79" spans="1:24" x14ac:dyDescent="0.25">
      <c r="B79" s="23"/>
      <c r="C79" s="23"/>
      <c r="D79" s="23"/>
      <c r="F79" s="23"/>
      <c r="G79" s="23"/>
      <c r="H79" s="23"/>
      <c r="J79" s="23"/>
      <c r="K79" s="23"/>
      <c r="L79" s="23"/>
      <c r="N79" s="23"/>
      <c r="O79" s="23"/>
      <c r="P79" s="23"/>
      <c r="R79" s="23"/>
      <c r="S79" s="23"/>
      <c r="T79" s="23"/>
      <c r="V79" s="23"/>
      <c r="W79" s="23"/>
      <c r="X79" s="23"/>
    </row>
    <row r="80" spans="1:24" x14ac:dyDescent="0.25">
      <c r="A80" s="28" t="s">
        <v>0</v>
      </c>
      <c r="B80" s="28"/>
      <c r="C80" s="28"/>
      <c r="D80" s="28"/>
      <c r="E80" s="28" t="s">
        <v>1</v>
      </c>
      <c r="F80" s="28"/>
      <c r="G80" s="28"/>
      <c r="H80" s="28"/>
      <c r="I80" s="28" t="s">
        <v>2</v>
      </c>
      <c r="J80" s="28"/>
      <c r="K80" s="28"/>
      <c r="L80" s="28"/>
      <c r="M80" s="28" t="s">
        <v>3</v>
      </c>
      <c r="N80" s="28"/>
      <c r="O80" s="28"/>
      <c r="P80" s="28"/>
      <c r="Q80" s="28" t="s">
        <v>4</v>
      </c>
      <c r="R80" s="28"/>
      <c r="S80" s="28"/>
      <c r="T80" s="28"/>
      <c r="U80" s="28" t="s">
        <v>5</v>
      </c>
      <c r="V80" s="28"/>
      <c r="W80" s="28"/>
      <c r="X80" s="28"/>
    </row>
    <row r="81" spans="1:24" ht="30" x14ac:dyDescent="0.25">
      <c r="A81" s="14" t="s">
        <v>6</v>
      </c>
      <c r="B81" s="14" t="s">
        <v>7</v>
      </c>
      <c r="C81" s="14" t="s">
        <v>196</v>
      </c>
      <c r="D81" s="14" t="s">
        <v>193</v>
      </c>
      <c r="E81" s="14" t="s">
        <v>6</v>
      </c>
      <c r="F81" s="14" t="s">
        <v>7</v>
      </c>
      <c r="G81" s="14" t="s">
        <v>196</v>
      </c>
      <c r="H81" s="14" t="s">
        <v>193</v>
      </c>
      <c r="I81" s="14" t="s">
        <v>6</v>
      </c>
      <c r="J81" s="14" t="s">
        <v>7</v>
      </c>
      <c r="K81" s="14" t="s">
        <v>196</v>
      </c>
      <c r="L81" s="14" t="s">
        <v>193</v>
      </c>
      <c r="M81" s="14" t="s">
        <v>6</v>
      </c>
      <c r="N81" s="14" t="s">
        <v>7</v>
      </c>
      <c r="O81" s="14" t="s">
        <v>196</v>
      </c>
      <c r="P81" s="14" t="s">
        <v>193</v>
      </c>
      <c r="Q81" s="14" t="s">
        <v>6</v>
      </c>
      <c r="R81" s="14" t="s">
        <v>7</v>
      </c>
      <c r="S81" s="14" t="s">
        <v>196</v>
      </c>
      <c r="T81" s="14" t="s">
        <v>193</v>
      </c>
      <c r="U81" s="14" t="s">
        <v>6</v>
      </c>
      <c r="V81" s="14" t="s">
        <v>7</v>
      </c>
      <c r="W81" s="14" t="s">
        <v>196</v>
      </c>
      <c r="X81" s="14" t="s">
        <v>193</v>
      </c>
    </row>
    <row r="82" spans="1:24" x14ac:dyDescent="0.25">
      <c r="A82" s="13" t="s">
        <v>82</v>
      </c>
      <c r="B82" s="23">
        <v>63.063718294096297</v>
      </c>
      <c r="C82" s="23">
        <f>B82*50/2.5</f>
        <v>1261.2743658819259</v>
      </c>
      <c r="D82" s="23">
        <v>11.02</v>
      </c>
      <c r="E82" s="13" t="s">
        <v>34</v>
      </c>
      <c r="F82" s="23"/>
      <c r="G82" s="23">
        <v>0</v>
      </c>
      <c r="H82" s="23">
        <v>0</v>
      </c>
      <c r="I82" s="13" t="s">
        <v>50</v>
      </c>
      <c r="J82" s="23">
        <v>42.8865131415834</v>
      </c>
      <c r="K82" s="23">
        <f>J82*50/2.5</f>
        <v>857.73026283166803</v>
      </c>
      <c r="L82" s="23">
        <v>1.8759999999999999</v>
      </c>
      <c r="M82" s="13" t="s">
        <v>66</v>
      </c>
      <c r="N82" s="23">
        <v>60.972019736244498</v>
      </c>
      <c r="O82" s="23">
        <f>N82*50/2.5</f>
        <v>1219.44039472489</v>
      </c>
      <c r="P82" s="23">
        <v>14.76</v>
      </c>
      <c r="Q82" s="13" t="s">
        <v>26</v>
      </c>
      <c r="R82" s="23">
        <v>75.837791004625501</v>
      </c>
      <c r="S82" s="24">
        <f>R82*50/2.5</f>
        <v>1516.75582009251</v>
      </c>
      <c r="T82" s="23">
        <v>1.4370000000000001</v>
      </c>
      <c r="U82" s="13" t="s">
        <v>10</v>
      </c>
      <c r="V82" s="23">
        <v>0</v>
      </c>
      <c r="W82" s="23">
        <f>V82*50/2.5</f>
        <v>0</v>
      </c>
      <c r="X82" s="23">
        <v>1.226</v>
      </c>
    </row>
    <row r="83" spans="1:24" x14ac:dyDescent="0.25">
      <c r="A83" s="13" t="s">
        <v>90</v>
      </c>
      <c r="B83" s="23">
        <v>52.223932105481403</v>
      </c>
      <c r="C83" s="23">
        <f t="shared" ref="C83:C113" si="10">B83*50/2.5</f>
        <v>1044.478642109628</v>
      </c>
      <c r="D83" s="23">
        <v>0.57579999999999998</v>
      </c>
      <c r="E83" s="13" t="s">
        <v>42</v>
      </c>
      <c r="F83" s="23"/>
      <c r="G83" s="23">
        <v>0</v>
      </c>
      <c r="H83" s="23">
        <v>0</v>
      </c>
      <c r="I83" s="13" t="s">
        <v>58</v>
      </c>
      <c r="J83" s="23">
        <v>0</v>
      </c>
      <c r="K83" s="23">
        <f t="shared" ref="K83:K113" si="11">J83*50/2.5</f>
        <v>0</v>
      </c>
      <c r="L83" s="24">
        <v>1.8300000000000001E-5</v>
      </c>
      <c r="M83" s="13" t="s">
        <v>74</v>
      </c>
      <c r="N83" s="23">
        <v>0</v>
      </c>
      <c r="O83" s="23">
        <f t="shared" ref="O83:O113" si="12">N83*50/2.5</f>
        <v>0</v>
      </c>
      <c r="P83" s="23">
        <v>10.64</v>
      </c>
      <c r="Q83" s="13" t="s">
        <v>27</v>
      </c>
      <c r="R83" s="23">
        <v>0</v>
      </c>
      <c r="S83" s="24">
        <f t="shared" ref="S83:S113" si="13">R83*50/2.5</f>
        <v>0</v>
      </c>
      <c r="T83" s="23">
        <v>2.6040000000000001</v>
      </c>
      <c r="U83" s="13" t="s">
        <v>18</v>
      </c>
      <c r="V83" s="23">
        <v>0</v>
      </c>
      <c r="W83" s="23">
        <f t="shared" ref="W83:W113" si="14">V83*50/2.5</f>
        <v>0</v>
      </c>
      <c r="X83" s="23">
        <v>4.1900000000000004</v>
      </c>
    </row>
    <row r="84" spans="1:24" x14ac:dyDescent="0.25">
      <c r="A84" s="13" t="s">
        <v>91</v>
      </c>
      <c r="B84" s="23">
        <v>6.5243778267151704</v>
      </c>
      <c r="C84" s="23">
        <f t="shared" si="10"/>
        <v>130.48755653430342</v>
      </c>
      <c r="D84" s="23">
        <v>6.02</v>
      </c>
      <c r="E84" s="13" t="s">
        <v>43</v>
      </c>
      <c r="F84" s="23"/>
      <c r="G84" s="23">
        <v>0</v>
      </c>
      <c r="H84" s="23">
        <v>0</v>
      </c>
      <c r="I84" s="13" t="s">
        <v>59</v>
      </c>
      <c r="J84" s="23">
        <v>17.427825632347702</v>
      </c>
      <c r="K84" s="23">
        <f t="shared" si="11"/>
        <v>348.55651264695405</v>
      </c>
      <c r="L84" s="23">
        <v>0.67759999999999998</v>
      </c>
      <c r="M84" s="13" t="s">
        <v>75</v>
      </c>
      <c r="N84" s="23">
        <v>0</v>
      </c>
      <c r="O84" s="23">
        <f t="shared" si="12"/>
        <v>0</v>
      </c>
      <c r="P84" s="23">
        <v>24.81</v>
      </c>
      <c r="Q84" s="13" t="s">
        <v>28</v>
      </c>
      <c r="R84" s="23">
        <v>43.420940400693198</v>
      </c>
      <c r="S84" s="24">
        <f t="shared" si="13"/>
        <v>868.41880801386401</v>
      </c>
      <c r="T84" s="23">
        <v>1.6919999999999999</v>
      </c>
      <c r="U84" s="13" t="s">
        <v>19</v>
      </c>
      <c r="V84" s="23">
        <v>116.732211425565</v>
      </c>
      <c r="W84" s="23">
        <f t="shared" si="14"/>
        <v>2334.6442285112998</v>
      </c>
      <c r="X84" s="23">
        <v>1.6120000000000001</v>
      </c>
    </row>
    <row r="85" spans="1:24" x14ac:dyDescent="0.25">
      <c r="A85" s="13" t="s">
        <v>92</v>
      </c>
      <c r="B85" s="23">
        <v>19.010516454117202</v>
      </c>
      <c r="C85" s="23">
        <f t="shared" si="10"/>
        <v>380.210329082344</v>
      </c>
      <c r="D85" s="23">
        <v>10.220000000000001</v>
      </c>
      <c r="E85" s="13" t="s">
        <v>44</v>
      </c>
      <c r="F85" s="23"/>
      <c r="G85" s="23">
        <v>0</v>
      </c>
      <c r="H85" s="23">
        <v>0</v>
      </c>
      <c r="I85" s="13" t="s">
        <v>60</v>
      </c>
      <c r="J85" s="23">
        <v>0</v>
      </c>
      <c r="K85" s="23">
        <f t="shared" si="11"/>
        <v>0</v>
      </c>
      <c r="L85" s="24">
        <v>2.0000000000000001E-4</v>
      </c>
      <c r="M85" s="13" t="s">
        <v>76</v>
      </c>
      <c r="N85" s="23">
        <v>15.176040707417799</v>
      </c>
      <c r="O85" s="23">
        <f t="shared" si="12"/>
        <v>303.52081414835595</v>
      </c>
      <c r="P85" s="23">
        <v>13.76</v>
      </c>
      <c r="Q85" s="13" t="s">
        <v>29</v>
      </c>
      <c r="R85" s="23">
        <v>11.3965525125983</v>
      </c>
      <c r="S85" s="24">
        <f t="shared" si="13"/>
        <v>227.93105025196601</v>
      </c>
      <c r="T85" s="23">
        <v>2.6779999999999999</v>
      </c>
      <c r="U85" s="13" t="s">
        <v>20</v>
      </c>
      <c r="V85" s="23">
        <v>0</v>
      </c>
      <c r="W85" s="23">
        <f t="shared" si="14"/>
        <v>0</v>
      </c>
      <c r="X85" s="23">
        <v>3.411</v>
      </c>
    </row>
    <row r="86" spans="1:24" x14ac:dyDescent="0.25">
      <c r="A86" s="13" t="s">
        <v>93</v>
      </c>
      <c r="B86" s="23">
        <v>13.6270484023085</v>
      </c>
      <c r="C86" s="23">
        <f t="shared" si="10"/>
        <v>272.54096804616995</v>
      </c>
      <c r="D86" s="23">
        <v>11.53</v>
      </c>
      <c r="E86" s="13" t="s">
        <v>45</v>
      </c>
      <c r="F86" s="23"/>
      <c r="G86" s="23">
        <v>0</v>
      </c>
      <c r="H86" s="23">
        <v>0</v>
      </c>
      <c r="I86" s="13" t="s">
        <v>61</v>
      </c>
      <c r="J86" s="23">
        <v>22.851940262015798</v>
      </c>
      <c r="K86" s="23">
        <f t="shared" si="11"/>
        <v>457.03880524031592</v>
      </c>
      <c r="L86" s="23">
        <v>0.80530000000000002</v>
      </c>
      <c r="M86" s="13" t="s">
        <v>77</v>
      </c>
      <c r="N86" s="23">
        <v>0</v>
      </c>
      <c r="O86" s="23">
        <f t="shared" si="12"/>
        <v>0</v>
      </c>
      <c r="P86" s="23">
        <v>19.260000000000002</v>
      </c>
      <c r="Q86" s="13" t="s">
        <v>30</v>
      </c>
      <c r="R86" s="23">
        <v>0</v>
      </c>
      <c r="S86" s="24">
        <f t="shared" si="13"/>
        <v>0</v>
      </c>
      <c r="T86" s="23">
        <v>1.9530000000000001</v>
      </c>
      <c r="U86" s="13" t="s">
        <v>21</v>
      </c>
      <c r="V86" s="23">
        <v>35.876200880732</v>
      </c>
      <c r="W86" s="23">
        <f t="shared" si="14"/>
        <v>717.52401761464</v>
      </c>
      <c r="X86" s="23">
        <v>2.1669999999999998</v>
      </c>
    </row>
    <row r="87" spans="1:24" x14ac:dyDescent="0.25">
      <c r="A87" s="13" t="s">
        <v>94</v>
      </c>
      <c r="B87" s="23">
        <v>18.872854141503002</v>
      </c>
      <c r="C87" s="23">
        <f t="shared" si="10"/>
        <v>377.45708283006002</v>
      </c>
      <c r="D87" s="23">
        <v>5.1449999999999996</v>
      </c>
      <c r="E87" s="13" t="s">
        <v>46</v>
      </c>
      <c r="F87" s="23"/>
      <c r="G87" s="23">
        <v>0</v>
      </c>
      <c r="H87" s="23">
        <v>0</v>
      </c>
      <c r="I87" s="13" t="s">
        <v>62</v>
      </c>
      <c r="J87" s="23">
        <v>0</v>
      </c>
      <c r="K87" s="23">
        <f t="shared" si="11"/>
        <v>0</v>
      </c>
      <c r="L87" s="23">
        <v>0.86339999999999995</v>
      </c>
      <c r="M87" s="13" t="s">
        <v>78</v>
      </c>
      <c r="N87" s="23">
        <v>0</v>
      </c>
      <c r="O87" s="23">
        <f t="shared" si="12"/>
        <v>0</v>
      </c>
      <c r="P87" s="23">
        <v>20.78</v>
      </c>
      <c r="Q87" s="13" t="s">
        <v>31</v>
      </c>
      <c r="R87" s="23">
        <v>15.5135399773523</v>
      </c>
      <c r="S87" s="24">
        <f t="shared" si="13"/>
        <v>310.27079954704601</v>
      </c>
      <c r="T87" s="23">
        <v>1.649</v>
      </c>
      <c r="U87" s="13" t="s">
        <v>22</v>
      </c>
      <c r="V87" s="23">
        <v>15.058409102988399</v>
      </c>
      <c r="W87" s="23">
        <f t="shared" si="14"/>
        <v>301.16818205976796</v>
      </c>
      <c r="X87" s="23">
        <v>1.821</v>
      </c>
    </row>
    <row r="88" spans="1:24" x14ac:dyDescent="0.25">
      <c r="A88" s="13" t="s">
        <v>95</v>
      </c>
      <c r="B88" s="23">
        <v>0</v>
      </c>
      <c r="C88" s="23">
        <f t="shared" si="10"/>
        <v>0</v>
      </c>
      <c r="D88" s="23">
        <v>7.2210000000000001</v>
      </c>
      <c r="E88" s="13" t="s">
        <v>47</v>
      </c>
      <c r="F88" s="23"/>
      <c r="G88" s="23">
        <v>0</v>
      </c>
      <c r="H88" s="23">
        <v>0</v>
      </c>
      <c r="I88" s="13" t="s">
        <v>63</v>
      </c>
      <c r="J88" s="23">
        <v>0</v>
      </c>
      <c r="K88" s="23">
        <f t="shared" si="11"/>
        <v>0</v>
      </c>
      <c r="L88" s="24">
        <v>1.6099999999999998E-5</v>
      </c>
      <c r="M88" s="13" t="s">
        <v>79</v>
      </c>
      <c r="N88" s="23">
        <v>8.3310733397011596</v>
      </c>
      <c r="O88" s="23">
        <f t="shared" si="12"/>
        <v>166.62146679402321</v>
      </c>
      <c r="P88" s="23">
        <v>15.64</v>
      </c>
      <c r="Q88" s="13" t="s">
        <v>32</v>
      </c>
      <c r="R88" s="23">
        <v>9.4182902069447696</v>
      </c>
      <c r="S88" s="24">
        <f t="shared" si="13"/>
        <v>188.36580413889538</v>
      </c>
      <c r="T88" s="23">
        <v>2.254</v>
      </c>
      <c r="U88" s="13" t="s">
        <v>23</v>
      </c>
      <c r="V88" s="23">
        <v>170.860667397583</v>
      </c>
      <c r="W88" s="23">
        <f t="shared" si="14"/>
        <v>3417.2133479516597</v>
      </c>
      <c r="X88" s="23">
        <v>1.5620000000000001</v>
      </c>
    </row>
    <row r="89" spans="1:24" x14ac:dyDescent="0.25">
      <c r="A89" s="13" t="s">
        <v>96</v>
      </c>
      <c r="B89" s="23">
        <v>0</v>
      </c>
      <c r="C89" s="23">
        <f t="shared" si="10"/>
        <v>0</v>
      </c>
      <c r="D89" s="23">
        <v>11.1</v>
      </c>
      <c r="E89" s="13" t="s">
        <v>48</v>
      </c>
      <c r="F89" s="23"/>
      <c r="G89" s="23">
        <v>0</v>
      </c>
      <c r="H89" s="23"/>
      <c r="I89" s="13" t="s">
        <v>64</v>
      </c>
      <c r="J89" s="23">
        <v>0</v>
      </c>
      <c r="K89" s="23">
        <f t="shared" si="11"/>
        <v>0</v>
      </c>
      <c r="L89" s="23">
        <v>0.7056</v>
      </c>
      <c r="M89" s="13" t="s">
        <v>80</v>
      </c>
      <c r="N89" s="23">
        <v>36.132761767501101</v>
      </c>
      <c r="O89" s="23">
        <f t="shared" si="12"/>
        <v>722.65523535002205</v>
      </c>
      <c r="P89" s="23">
        <v>12.83</v>
      </c>
      <c r="Q89" s="13" t="s">
        <v>33</v>
      </c>
      <c r="R89" s="23">
        <v>54.739825552722202</v>
      </c>
      <c r="S89" s="24">
        <f t="shared" si="13"/>
        <v>1094.7965110544442</v>
      </c>
      <c r="T89" s="23">
        <v>4.7889999999999997</v>
      </c>
      <c r="U89" s="13" t="s">
        <v>24</v>
      </c>
      <c r="V89" s="23">
        <v>0</v>
      </c>
      <c r="W89" s="23">
        <f t="shared" si="14"/>
        <v>0</v>
      </c>
      <c r="X89" s="23">
        <v>1.6419999999999999</v>
      </c>
    </row>
    <row r="90" spans="1:24" x14ac:dyDescent="0.25">
      <c r="A90" s="13" t="s">
        <v>97</v>
      </c>
      <c r="B90" s="23">
        <v>12.833019060594101</v>
      </c>
      <c r="C90" s="23">
        <f t="shared" si="10"/>
        <v>256.66038121188205</v>
      </c>
      <c r="D90" s="23">
        <v>3.6890000000000001</v>
      </c>
      <c r="E90" s="13" t="s">
        <v>49</v>
      </c>
      <c r="F90" s="23">
        <v>0</v>
      </c>
      <c r="G90" s="23">
        <v>0</v>
      </c>
      <c r="H90" s="23">
        <v>0</v>
      </c>
      <c r="I90" s="13" t="s">
        <v>65</v>
      </c>
      <c r="J90" s="23">
        <v>41.176057740960402</v>
      </c>
      <c r="K90" s="23">
        <f t="shared" si="11"/>
        <v>823.52115481920805</v>
      </c>
      <c r="L90" s="23">
        <v>0.82989999999999997</v>
      </c>
      <c r="M90" s="13" t="s">
        <v>81</v>
      </c>
      <c r="N90" s="23">
        <v>0</v>
      </c>
      <c r="O90" s="23">
        <f t="shared" si="12"/>
        <v>0</v>
      </c>
      <c r="P90" s="23">
        <v>17.73</v>
      </c>
      <c r="Q90" s="13" t="s">
        <v>198</v>
      </c>
      <c r="R90" s="23">
        <v>0</v>
      </c>
      <c r="S90" s="24">
        <f t="shared" si="13"/>
        <v>0</v>
      </c>
      <c r="T90" s="23">
        <v>0.98080000000000001</v>
      </c>
      <c r="U90" s="13" t="s">
        <v>25</v>
      </c>
      <c r="V90" s="23"/>
      <c r="W90" s="23">
        <f t="shared" si="14"/>
        <v>0</v>
      </c>
      <c r="X90" s="23">
        <v>2.5009999999999999</v>
      </c>
    </row>
    <row r="91" spans="1:24" x14ac:dyDescent="0.25">
      <c r="A91" s="13" t="s">
        <v>83</v>
      </c>
      <c r="B91" s="23">
        <v>0</v>
      </c>
      <c r="C91" s="23">
        <f t="shared" si="10"/>
        <v>0</v>
      </c>
      <c r="D91" s="23">
        <v>9.2100000000000009</v>
      </c>
      <c r="E91" s="13" t="s">
        <v>35</v>
      </c>
      <c r="F91" s="23">
        <v>0</v>
      </c>
      <c r="G91" s="23">
        <v>0</v>
      </c>
      <c r="H91" s="23">
        <v>0</v>
      </c>
      <c r="I91" s="13" t="s">
        <v>51</v>
      </c>
      <c r="J91" s="23">
        <v>60.580662422782702</v>
      </c>
      <c r="K91" s="23">
        <f t="shared" si="11"/>
        <v>1211.613248455654</v>
      </c>
      <c r="L91" s="23">
        <v>2.8039999999999998</v>
      </c>
      <c r="M91" s="13" t="s">
        <v>67</v>
      </c>
      <c r="N91" s="23">
        <v>31.831580197682399</v>
      </c>
      <c r="O91" s="23">
        <f t="shared" si="12"/>
        <v>636.63160395364798</v>
      </c>
      <c r="P91" s="23">
        <v>20.23</v>
      </c>
      <c r="Q91" s="13" t="s">
        <v>199</v>
      </c>
      <c r="R91" s="23">
        <v>0</v>
      </c>
      <c r="S91" s="24">
        <f t="shared" si="13"/>
        <v>0</v>
      </c>
      <c r="T91" s="23">
        <v>45.36</v>
      </c>
      <c r="U91" s="13" t="s">
        <v>11</v>
      </c>
      <c r="V91" s="23"/>
      <c r="W91" s="23">
        <f t="shared" si="14"/>
        <v>0</v>
      </c>
      <c r="X91" s="23">
        <v>4.0049999999999999</v>
      </c>
    </row>
    <row r="92" spans="1:24" x14ac:dyDescent="0.25">
      <c r="A92" s="13" t="s">
        <v>84</v>
      </c>
      <c r="B92" s="23">
        <v>24.126883925969</v>
      </c>
      <c r="C92" s="23">
        <f t="shared" si="10"/>
        <v>482.53767851937999</v>
      </c>
      <c r="D92" s="23">
        <v>14.48</v>
      </c>
      <c r="E92" s="13" t="s">
        <v>36</v>
      </c>
      <c r="F92" s="23">
        <v>0</v>
      </c>
      <c r="G92" s="23">
        <v>0</v>
      </c>
      <c r="H92" s="23">
        <v>0</v>
      </c>
      <c r="I92" s="13" t="s">
        <v>52</v>
      </c>
      <c r="J92" s="23">
        <v>42.787995105932303</v>
      </c>
      <c r="K92" s="23">
        <f t="shared" si="11"/>
        <v>855.7599021186461</v>
      </c>
      <c r="L92" s="24">
        <v>2.16E-5</v>
      </c>
      <c r="M92" s="13" t="s">
        <v>68</v>
      </c>
      <c r="N92" s="23">
        <v>14.6151769739727</v>
      </c>
      <c r="O92" s="23">
        <f t="shared" si="12"/>
        <v>292.303539479454</v>
      </c>
      <c r="P92" s="23">
        <v>18.23</v>
      </c>
      <c r="Q92" s="13" t="s">
        <v>200</v>
      </c>
      <c r="R92" s="23">
        <v>0</v>
      </c>
      <c r="S92" s="24">
        <f t="shared" si="13"/>
        <v>0</v>
      </c>
      <c r="T92" s="23">
        <v>1.3180000000000001</v>
      </c>
      <c r="U92" s="13" t="s">
        <v>12</v>
      </c>
      <c r="V92" s="23"/>
      <c r="W92" s="23">
        <f t="shared" si="14"/>
        <v>0</v>
      </c>
      <c r="X92" s="23">
        <v>3.2959999999999998</v>
      </c>
    </row>
    <row r="93" spans="1:24" x14ac:dyDescent="0.25">
      <c r="A93" s="13" t="s">
        <v>85</v>
      </c>
      <c r="B93" s="23">
        <v>25.866873481749401</v>
      </c>
      <c r="C93" s="23">
        <f t="shared" si="10"/>
        <v>517.33746963498811</v>
      </c>
      <c r="D93" s="23">
        <v>10.52</v>
      </c>
      <c r="E93" s="13" t="s">
        <v>37</v>
      </c>
      <c r="F93" s="23">
        <v>0</v>
      </c>
      <c r="G93" s="23">
        <v>0</v>
      </c>
      <c r="H93" s="23">
        <v>0</v>
      </c>
      <c r="I93" s="13" t="s">
        <v>53</v>
      </c>
      <c r="J93" s="23">
        <v>44.158032724746597</v>
      </c>
      <c r="K93" s="23">
        <f t="shared" si="11"/>
        <v>883.16065449493203</v>
      </c>
      <c r="L93" s="23">
        <v>0.74380000000000002</v>
      </c>
      <c r="M93" s="13" t="s">
        <v>69</v>
      </c>
      <c r="N93" s="23">
        <v>0</v>
      </c>
      <c r="O93" s="23">
        <f t="shared" si="12"/>
        <v>0</v>
      </c>
      <c r="P93" s="23">
        <v>11.86</v>
      </c>
      <c r="Q93" s="13" t="s">
        <v>201</v>
      </c>
      <c r="R93" s="23">
        <v>0</v>
      </c>
      <c r="S93" s="24">
        <f t="shared" si="13"/>
        <v>0</v>
      </c>
      <c r="T93" s="23">
        <v>2.0249999999999999</v>
      </c>
      <c r="U93" s="13" t="s">
        <v>13</v>
      </c>
      <c r="V93" s="23"/>
      <c r="W93" s="23">
        <f t="shared" si="14"/>
        <v>0</v>
      </c>
      <c r="X93" s="23">
        <v>1.782</v>
      </c>
    </row>
    <row r="94" spans="1:24" x14ac:dyDescent="0.25">
      <c r="A94" s="13" t="s">
        <v>86</v>
      </c>
      <c r="B94" s="23">
        <v>4905.9762190164001</v>
      </c>
      <c r="C94" s="23">
        <f t="shared" si="10"/>
        <v>98119.524380328003</v>
      </c>
      <c r="D94" s="23">
        <v>7.7130000000000001</v>
      </c>
      <c r="E94" s="13" t="s">
        <v>38</v>
      </c>
      <c r="F94" s="23">
        <v>0</v>
      </c>
      <c r="G94" s="23">
        <v>0</v>
      </c>
      <c r="H94" s="23">
        <v>0</v>
      </c>
      <c r="I94" s="13" t="s">
        <v>54</v>
      </c>
      <c r="J94" s="23">
        <v>267.58133555587602</v>
      </c>
      <c r="K94" s="23">
        <f t="shared" si="11"/>
        <v>5351.6267111175202</v>
      </c>
      <c r="L94" s="23">
        <v>1.181</v>
      </c>
      <c r="M94" s="13" t="s">
        <v>70</v>
      </c>
      <c r="N94" s="23">
        <v>0</v>
      </c>
      <c r="O94" s="23">
        <f t="shared" si="12"/>
        <v>0</v>
      </c>
      <c r="P94" s="23">
        <v>21.36</v>
      </c>
      <c r="Q94" s="13" t="s">
        <v>202</v>
      </c>
      <c r="R94" s="23">
        <v>0</v>
      </c>
      <c r="S94" s="24">
        <f t="shared" si="13"/>
        <v>0</v>
      </c>
      <c r="T94" s="23">
        <v>1.3959999999999999</v>
      </c>
      <c r="U94" s="13" t="s">
        <v>14</v>
      </c>
      <c r="V94" s="23"/>
      <c r="W94" s="23">
        <f t="shared" si="14"/>
        <v>0</v>
      </c>
      <c r="X94" s="23">
        <v>1.4490000000000001</v>
      </c>
    </row>
    <row r="95" spans="1:24" x14ac:dyDescent="0.25">
      <c r="A95" s="13" t="s">
        <v>87</v>
      </c>
      <c r="B95" s="23">
        <v>21.002834291218001</v>
      </c>
      <c r="C95" s="23">
        <f t="shared" si="10"/>
        <v>420.05668582435999</v>
      </c>
      <c r="D95" s="23">
        <v>2.36</v>
      </c>
      <c r="E95" s="13" t="s">
        <v>39</v>
      </c>
      <c r="F95" s="23">
        <v>0</v>
      </c>
      <c r="G95" s="23">
        <v>0</v>
      </c>
      <c r="H95" s="23">
        <v>0</v>
      </c>
      <c r="I95" s="13" t="s">
        <v>55</v>
      </c>
      <c r="J95" s="23">
        <v>37.595880187659198</v>
      </c>
      <c r="K95" s="23">
        <f t="shared" si="11"/>
        <v>751.91760375318404</v>
      </c>
      <c r="L95" s="23">
        <v>3.1629999999999998</v>
      </c>
      <c r="M95" s="13" t="s">
        <v>71</v>
      </c>
      <c r="N95" s="23">
        <v>0</v>
      </c>
      <c r="O95" s="23">
        <f t="shared" si="12"/>
        <v>0</v>
      </c>
      <c r="P95" s="23">
        <v>15.56</v>
      </c>
      <c r="Q95" s="13" t="s">
        <v>203</v>
      </c>
      <c r="R95" s="23">
        <v>0</v>
      </c>
      <c r="S95" s="24">
        <f t="shared" si="13"/>
        <v>0</v>
      </c>
      <c r="T95" s="23">
        <v>2.363</v>
      </c>
      <c r="U95" s="13" t="s">
        <v>15</v>
      </c>
      <c r="V95" s="23"/>
      <c r="W95" s="23">
        <f t="shared" si="14"/>
        <v>0</v>
      </c>
      <c r="X95" s="23">
        <v>1.6890000000000001</v>
      </c>
    </row>
    <row r="96" spans="1:24" x14ac:dyDescent="0.25">
      <c r="A96" s="13" t="s">
        <v>88</v>
      </c>
      <c r="B96" s="23">
        <v>6.7905421688234098</v>
      </c>
      <c r="C96" s="23">
        <f t="shared" si="10"/>
        <v>135.8108433764682</v>
      </c>
      <c r="D96" s="23">
        <v>6.32</v>
      </c>
      <c r="E96" s="13" t="s">
        <v>40</v>
      </c>
      <c r="F96" s="23">
        <v>0</v>
      </c>
      <c r="G96" s="23">
        <v>0</v>
      </c>
      <c r="H96" s="23">
        <v>0</v>
      </c>
      <c r="I96" s="13" t="s">
        <v>56</v>
      </c>
      <c r="J96" s="23">
        <v>28.128710395379901</v>
      </c>
      <c r="K96" s="23">
        <f t="shared" si="11"/>
        <v>562.57420790759807</v>
      </c>
      <c r="L96" s="23">
        <v>0.91339999999999999</v>
      </c>
      <c r="M96" s="13" t="s">
        <v>72</v>
      </c>
      <c r="N96" s="23">
        <v>0</v>
      </c>
      <c r="O96" s="23">
        <f t="shared" si="12"/>
        <v>0</v>
      </c>
      <c r="P96" s="23">
        <v>30.26</v>
      </c>
      <c r="Q96" s="13" t="s">
        <v>204</v>
      </c>
      <c r="R96" s="23">
        <v>0</v>
      </c>
      <c r="S96" s="24">
        <f t="shared" si="13"/>
        <v>0</v>
      </c>
      <c r="T96" s="23">
        <v>1.3540000000000001</v>
      </c>
      <c r="U96" s="13" t="s">
        <v>16</v>
      </c>
      <c r="V96" s="23"/>
      <c r="W96" s="23">
        <f t="shared" si="14"/>
        <v>0</v>
      </c>
      <c r="X96" s="23">
        <v>2.9980000000000002</v>
      </c>
    </row>
    <row r="97" spans="1:24" x14ac:dyDescent="0.25">
      <c r="A97" s="13" t="s">
        <v>89</v>
      </c>
      <c r="B97" s="23">
        <v>0</v>
      </c>
      <c r="C97" s="23">
        <f t="shared" si="10"/>
        <v>0</v>
      </c>
      <c r="D97" s="23">
        <v>21.8</v>
      </c>
      <c r="E97" s="13" t="s">
        <v>41</v>
      </c>
      <c r="F97" s="23">
        <v>0</v>
      </c>
      <c r="G97" s="23">
        <v>0</v>
      </c>
      <c r="H97" s="23">
        <v>0</v>
      </c>
      <c r="I97" s="13" t="s">
        <v>57</v>
      </c>
      <c r="J97" s="23">
        <v>0</v>
      </c>
      <c r="K97" s="23">
        <f t="shared" si="11"/>
        <v>0</v>
      </c>
      <c r="L97" s="23">
        <v>1.0920000000000001</v>
      </c>
      <c r="M97" s="13" t="s">
        <v>73</v>
      </c>
      <c r="N97" s="23">
        <v>32.660480735283201</v>
      </c>
      <c r="O97" s="23">
        <f t="shared" si="12"/>
        <v>653.20961470566397</v>
      </c>
      <c r="P97" s="23">
        <v>38.700000000000003</v>
      </c>
      <c r="Q97" s="13" t="s">
        <v>205</v>
      </c>
      <c r="R97" s="23">
        <v>0</v>
      </c>
      <c r="S97" s="24">
        <f t="shared" si="13"/>
        <v>0</v>
      </c>
      <c r="T97" s="23">
        <v>2.6850000000000001</v>
      </c>
      <c r="U97" s="13" t="s">
        <v>17</v>
      </c>
      <c r="V97" s="23"/>
      <c r="W97" s="23">
        <f t="shared" si="14"/>
        <v>0</v>
      </c>
      <c r="X97" s="23">
        <v>1.43</v>
      </c>
    </row>
    <row r="98" spans="1:24" x14ac:dyDescent="0.25">
      <c r="A98" s="13" t="s">
        <v>130</v>
      </c>
      <c r="B98" s="23">
        <v>0</v>
      </c>
      <c r="C98" s="23">
        <f t="shared" si="10"/>
        <v>0</v>
      </c>
      <c r="D98" s="23">
        <v>25.85</v>
      </c>
      <c r="E98" s="13" t="s">
        <v>106</v>
      </c>
      <c r="F98" s="23">
        <v>0</v>
      </c>
      <c r="G98" s="23">
        <v>0</v>
      </c>
      <c r="H98" s="23">
        <v>0</v>
      </c>
      <c r="I98" s="13" t="s">
        <v>114</v>
      </c>
      <c r="J98" s="23">
        <v>6.3350282028382603</v>
      </c>
      <c r="K98" s="23">
        <f t="shared" si="11"/>
        <v>126.70056405676522</v>
      </c>
      <c r="L98" s="24">
        <v>1.31E-5</v>
      </c>
      <c r="M98" s="13" t="s">
        <v>122</v>
      </c>
      <c r="N98" s="23">
        <v>9.0273350025673498</v>
      </c>
      <c r="O98" s="23">
        <f t="shared" si="12"/>
        <v>180.54670005134699</v>
      </c>
      <c r="P98" s="23">
        <v>24.6</v>
      </c>
      <c r="Q98" s="13" t="s">
        <v>98</v>
      </c>
      <c r="R98" s="23">
        <v>0</v>
      </c>
      <c r="S98" s="24">
        <f t="shared" si="13"/>
        <v>0</v>
      </c>
      <c r="T98" s="23">
        <v>2.6360000000000001</v>
      </c>
      <c r="U98" s="13" t="s">
        <v>137</v>
      </c>
      <c r="V98" s="24">
        <v>2720000</v>
      </c>
      <c r="W98" s="23">
        <f t="shared" si="14"/>
        <v>54400000</v>
      </c>
      <c r="X98" s="24">
        <v>8.1100000000000003E-6</v>
      </c>
    </row>
    <row r="99" spans="1:24" x14ac:dyDescent="0.25">
      <c r="A99" s="13" t="s">
        <v>131</v>
      </c>
      <c r="B99" s="23">
        <v>12.5991138244254</v>
      </c>
      <c r="C99" s="23">
        <f t="shared" si="10"/>
        <v>251.98227648850798</v>
      </c>
      <c r="D99" s="23">
        <v>18.54</v>
      </c>
      <c r="E99" s="13" t="s">
        <v>107</v>
      </c>
      <c r="F99" s="23">
        <v>0</v>
      </c>
      <c r="G99" s="23">
        <v>0</v>
      </c>
      <c r="H99" s="23">
        <v>0</v>
      </c>
      <c r="I99" s="13" t="s">
        <v>115</v>
      </c>
      <c r="J99" s="23">
        <v>88.476511656388396</v>
      </c>
      <c r="K99" s="23">
        <f t="shared" si="11"/>
        <v>1769.5302331277678</v>
      </c>
      <c r="L99" s="23">
        <v>2.3980000000000001</v>
      </c>
      <c r="M99" s="13" t="s">
        <v>123</v>
      </c>
      <c r="N99" s="23">
        <v>0</v>
      </c>
      <c r="O99" s="23">
        <f t="shared" si="12"/>
        <v>0</v>
      </c>
      <c r="P99" s="23">
        <v>20.94</v>
      </c>
      <c r="Q99" s="13" t="s">
        <v>99</v>
      </c>
      <c r="R99" s="23">
        <v>0</v>
      </c>
      <c r="S99" s="24">
        <f t="shared" si="13"/>
        <v>0</v>
      </c>
      <c r="T99" s="24">
        <v>1.49E-2</v>
      </c>
      <c r="U99" s="13" t="s">
        <v>138</v>
      </c>
      <c r="V99" s="23"/>
      <c r="W99" s="23">
        <f t="shared" si="14"/>
        <v>0</v>
      </c>
      <c r="X99" s="23">
        <v>3.3079999999999998</v>
      </c>
    </row>
    <row r="100" spans="1:24" x14ac:dyDescent="0.25">
      <c r="A100" s="13" t="s">
        <v>132</v>
      </c>
      <c r="B100" s="23">
        <v>19.778238497961901</v>
      </c>
      <c r="C100" s="23">
        <f t="shared" si="10"/>
        <v>395.56476995923805</v>
      </c>
      <c r="D100" s="23">
        <v>18.21</v>
      </c>
      <c r="E100" s="13" t="s">
        <v>108</v>
      </c>
      <c r="F100" s="23">
        <v>0</v>
      </c>
      <c r="G100" s="23">
        <v>0</v>
      </c>
      <c r="H100" s="23">
        <v>0</v>
      </c>
      <c r="I100" s="13" t="s">
        <v>116</v>
      </c>
      <c r="J100" s="23">
        <v>13.203131292022899</v>
      </c>
      <c r="K100" s="23">
        <f t="shared" si="11"/>
        <v>264.062625840458</v>
      </c>
      <c r="L100" s="23">
        <v>2.9489999999999998</v>
      </c>
      <c r="M100" s="13" t="s">
        <v>124</v>
      </c>
      <c r="N100" s="23">
        <v>0</v>
      </c>
      <c r="O100" s="23">
        <f t="shared" si="12"/>
        <v>0</v>
      </c>
      <c r="P100" s="23">
        <v>27.45</v>
      </c>
      <c r="Q100" s="13" t="s">
        <v>100</v>
      </c>
      <c r="R100" s="23">
        <v>10.747154811429199</v>
      </c>
      <c r="S100" s="24">
        <f t="shared" si="13"/>
        <v>214.94309622858401</v>
      </c>
      <c r="T100" s="23">
        <v>6.5090000000000003</v>
      </c>
      <c r="U100" s="13" t="s">
        <v>139</v>
      </c>
      <c r="V100" s="23"/>
      <c r="W100" s="23">
        <f t="shared" si="14"/>
        <v>0</v>
      </c>
      <c r="X100" s="23">
        <v>1.278</v>
      </c>
    </row>
    <row r="101" spans="1:24" x14ac:dyDescent="0.25">
      <c r="A101" s="13" t="s">
        <v>133</v>
      </c>
      <c r="B101" s="23">
        <v>6.0923335218949104</v>
      </c>
      <c r="C101" s="23">
        <f t="shared" si="10"/>
        <v>121.84667043789821</v>
      </c>
      <c r="D101" s="23">
        <v>9.1880000000000006</v>
      </c>
      <c r="E101" s="13" t="s">
        <v>109</v>
      </c>
      <c r="F101" s="23">
        <v>0</v>
      </c>
      <c r="G101" s="23">
        <v>0</v>
      </c>
      <c r="H101" s="23">
        <v>0</v>
      </c>
      <c r="I101" s="13" t="s">
        <v>117</v>
      </c>
      <c r="J101" s="23">
        <v>0</v>
      </c>
      <c r="K101" s="23">
        <f t="shared" si="11"/>
        <v>0</v>
      </c>
      <c r="L101" s="24">
        <v>3.5899999999999999E-3</v>
      </c>
      <c r="M101" s="13" t="s">
        <v>125</v>
      </c>
      <c r="N101" s="23">
        <v>0</v>
      </c>
      <c r="O101" s="23">
        <f t="shared" si="12"/>
        <v>0</v>
      </c>
      <c r="P101" s="23">
        <v>9.7270000000000003</v>
      </c>
      <c r="Q101" s="13" t="s">
        <v>101</v>
      </c>
      <c r="R101" s="23">
        <v>0</v>
      </c>
      <c r="S101" s="24">
        <f t="shared" si="13"/>
        <v>0</v>
      </c>
      <c r="T101" s="23">
        <v>5.0940000000000003</v>
      </c>
      <c r="U101" s="13" t="s">
        <v>140</v>
      </c>
      <c r="V101" s="23">
        <v>15.13851864351</v>
      </c>
      <c r="W101" s="23">
        <f t="shared" si="14"/>
        <v>302.77037287020005</v>
      </c>
      <c r="X101" s="24">
        <v>6.7299999999999999E-6</v>
      </c>
    </row>
    <row r="102" spans="1:24" x14ac:dyDescent="0.25">
      <c r="A102" s="13" t="s">
        <v>195</v>
      </c>
      <c r="B102" s="23">
        <v>0</v>
      </c>
      <c r="C102" s="23">
        <f t="shared" si="10"/>
        <v>0</v>
      </c>
      <c r="D102" s="23">
        <v>2.306</v>
      </c>
      <c r="E102" s="13" t="s">
        <v>110</v>
      </c>
      <c r="F102" s="23">
        <v>0</v>
      </c>
      <c r="G102" s="23">
        <v>0</v>
      </c>
      <c r="H102" s="23">
        <v>0</v>
      </c>
      <c r="I102" s="13" t="s">
        <v>118</v>
      </c>
      <c r="J102" s="23">
        <v>0</v>
      </c>
      <c r="K102" s="23">
        <f t="shared" si="11"/>
        <v>0</v>
      </c>
      <c r="L102" s="23">
        <v>0</v>
      </c>
      <c r="M102" s="13" t="s">
        <v>126</v>
      </c>
      <c r="N102" s="23">
        <v>0</v>
      </c>
      <c r="O102" s="23">
        <f t="shared" si="12"/>
        <v>0</v>
      </c>
      <c r="P102" s="23">
        <v>13.22</v>
      </c>
      <c r="Q102" s="13" t="s">
        <v>102</v>
      </c>
      <c r="R102" s="23">
        <v>19.108423768858501</v>
      </c>
      <c r="S102" s="24">
        <f t="shared" si="13"/>
        <v>382.16847537717001</v>
      </c>
      <c r="T102" s="23">
        <v>4.8259999999999996</v>
      </c>
      <c r="U102" s="13" t="s">
        <v>141</v>
      </c>
      <c r="V102" s="24">
        <v>8.93</v>
      </c>
      <c r="W102" s="23">
        <f t="shared" si="14"/>
        <v>178.6</v>
      </c>
      <c r="X102" s="23">
        <v>1.8859999999999999</v>
      </c>
    </row>
    <row r="103" spans="1:24" x14ac:dyDescent="0.25">
      <c r="A103" s="13" t="s">
        <v>134</v>
      </c>
      <c r="B103" s="23">
        <v>0</v>
      </c>
      <c r="C103" s="23">
        <f t="shared" si="10"/>
        <v>0</v>
      </c>
      <c r="D103" s="23">
        <v>10.09</v>
      </c>
      <c r="E103" s="13" t="s">
        <v>111</v>
      </c>
      <c r="F103" s="23">
        <v>0</v>
      </c>
      <c r="G103" s="23">
        <v>0</v>
      </c>
      <c r="H103" s="23">
        <v>0</v>
      </c>
      <c r="I103" s="13" t="s">
        <v>119</v>
      </c>
      <c r="J103" s="23">
        <v>0</v>
      </c>
      <c r="K103" s="23">
        <f t="shared" si="11"/>
        <v>0</v>
      </c>
      <c r="L103" s="24">
        <v>1.2300000000000001E-4</v>
      </c>
      <c r="M103" s="13" t="s">
        <v>127</v>
      </c>
      <c r="N103" s="23">
        <v>0</v>
      </c>
      <c r="O103" s="23">
        <f t="shared" si="12"/>
        <v>0</v>
      </c>
      <c r="P103" s="23">
        <v>19.600000000000001</v>
      </c>
      <c r="Q103" s="13" t="s">
        <v>103</v>
      </c>
      <c r="R103" s="23">
        <v>0</v>
      </c>
      <c r="S103" s="24">
        <f t="shared" si="13"/>
        <v>0</v>
      </c>
      <c r="T103" s="23">
        <v>2.7770000000000001</v>
      </c>
      <c r="U103" s="13" t="s">
        <v>142</v>
      </c>
      <c r="V103" s="23"/>
      <c r="W103" s="23">
        <f t="shared" si="14"/>
        <v>0</v>
      </c>
      <c r="X103" s="23">
        <v>1.298</v>
      </c>
    </row>
    <row r="104" spans="1:24" x14ac:dyDescent="0.25">
      <c r="A104" s="13" t="s">
        <v>135</v>
      </c>
      <c r="B104" s="23">
        <v>19.229411974494401</v>
      </c>
      <c r="C104" s="23">
        <f t="shared" si="10"/>
        <v>384.588239489888</v>
      </c>
      <c r="D104" s="23">
        <v>5.0709999999999997</v>
      </c>
      <c r="E104" s="13" t="s">
        <v>112</v>
      </c>
      <c r="F104" s="23">
        <v>0</v>
      </c>
      <c r="G104" s="23">
        <v>0</v>
      </c>
      <c r="H104" s="23">
        <v>0</v>
      </c>
      <c r="I104" s="13" t="s">
        <v>120</v>
      </c>
      <c r="J104" s="23">
        <v>0</v>
      </c>
      <c r="K104" s="23">
        <f t="shared" si="11"/>
        <v>0</v>
      </c>
      <c r="L104" s="23" t="s">
        <v>194</v>
      </c>
      <c r="M104" s="13" t="s">
        <v>128</v>
      </c>
      <c r="N104" s="23">
        <v>0</v>
      </c>
      <c r="O104" s="23">
        <f t="shared" si="12"/>
        <v>0</v>
      </c>
      <c r="P104" s="23">
        <v>20.399999999999999</v>
      </c>
      <c r="Q104" s="13" t="s">
        <v>104</v>
      </c>
      <c r="R104" s="23">
        <v>0</v>
      </c>
      <c r="S104" s="24">
        <f t="shared" si="13"/>
        <v>0</v>
      </c>
      <c r="T104" s="23">
        <v>2.0830000000000002</v>
      </c>
      <c r="U104" s="13" t="s">
        <v>143</v>
      </c>
      <c r="V104" s="23"/>
      <c r="W104" s="23">
        <f t="shared" si="14"/>
        <v>0</v>
      </c>
      <c r="X104" s="24">
        <v>9.3100000000000006E-6</v>
      </c>
    </row>
    <row r="105" spans="1:24" x14ac:dyDescent="0.25">
      <c r="A105" s="13" t="s">
        <v>136</v>
      </c>
      <c r="B105" s="23">
        <v>15.158651864826799</v>
      </c>
      <c r="C105" s="23">
        <f t="shared" si="10"/>
        <v>303.17303729653599</v>
      </c>
      <c r="D105" s="23">
        <v>15.12</v>
      </c>
      <c r="E105" s="13" t="s">
        <v>113</v>
      </c>
      <c r="F105" s="23">
        <v>0</v>
      </c>
      <c r="G105" s="23">
        <v>0</v>
      </c>
      <c r="H105" s="23">
        <v>0</v>
      </c>
      <c r="I105" s="13" t="s">
        <v>121</v>
      </c>
      <c r="J105" s="23">
        <v>0</v>
      </c>
      <c r="K105" s="23">
        <f t="shared" si="11"/>
        <v>0</v>
      </c>
      <c r="L105" s="23">
        <v>2.2490000000000001</v>
      </c>
      <c r="M105" s="13" t="s">
        <v>129</v>
      </c>
      <c r="N105" s="23">
        <v>0</v>
      </c>
      <c r="O105" s="23">
        <f t="shared" si="12"/>
        <v>0</v>
      </c>
      <c r="P105" s="23">
        <v>19.12</v>
      </c>
      <c r="Q105" s="13" t="s">
        <v>105</v>
      </c>
      <c r="R105" s="23">
        <v>0</v>
      </c>
      <c r="S105" s="24">
        <f t="shared" si="13"/>
        <v>0</v>
      </c>
      <c r="T105" s="23">
        <v>3.0939999999999999</v>
      </c>
      <c r="U105" s="13" t="s">
        <v>144</v>
      </c>
      <c r="V105" s="23"/>
      <c r="W105" s="23">
        <f t="shared" si="14"/>
        <v>0</v>
      </c>
      <c r="X105" s="23">
        <v>1.34</v>
      </c>
    </row>
    <row r="106" spans="1:24" x14ac:dyDescent="0.25">
      <c r="A106" s="13" t="s">
        <v>169</v>
      </c>
      <c r="B106" s="24">
        <v>5.81</v>
      </c>
      <c r="C106" s="23">
        <f t="shared" si="10"/>
        <v>116.2</v>
      </c>
      <c r="D106">
        <v>14</v>
      </c>
      <c r="E106" s="13" t="s">
        <v>145</v>
      </c>
      <c r="F106" s="23"/>
      <c r="G106" s="23">
        <v>0</v>
      </c>
      <c r="H106" s="23">
        <v>0</v>
      </c>
      <c r="I106" s="13" t="s">
        <v>153</v>
      </c>
      <c r="J106" s="23"/>
      <c r="K106" s="23">
        <f t="shared" si="11"/>
        <v>0</v>
      </c>
      <c r="L106" s="24">
        <v>2.0199999999999999E-8</v>
      </c>
      <c r="M106" s="13" t="s">
        <v>161</v>
      </c>
      <c r="N106" s="24">
        <v>17.399999999999999</v>
      </c>
      <c r="O106" s="23">
        <f t="shared" si="12"/>
        <v>347.99999999999994</v>
      </c>
      <c r="P106" s="23">
        <v>10.52</v>
      </c>
      <c r="Q106" s="13" t="s">
        <v>185</v>
      </c>
      <c r="R106" s="23"/>
      <c r="S106" s="24">
        <f t="shared" si="13"/>
        <v>0</v>
      </c>
      <c r="T106" s="23">
        <v>2.0720000000000001</v>
      </c>
      <c r="U106" s="13" t="s">
        <v>177</v>
      </c>
      <c r="V106" s="23"/>
      <c r="W106" s="23">
        <f t="shared" si="14"/>
        <v>0</v>
      </c>
      <c r="X106" s="24">
        <v>3.5999999999999998E-6</v>
      </c>
    </row>
    <row r="107" spans="1:24" x14ac:dyDescent="0.25">
      <c r="A107" s="13" t="s">
        <v>170</v>
      </c>
      <c r="B107" s="23"/>
      <c r="C107" s="23">
        <f t="shared" si="10"/>
        <v>0</v>
      </c>
      <c r="D107" s="23">
        <v>19.899999999999999</v>
      </c>
      <c r="E107" s="13" t="s">
        <v>146</v>
      </c>
      <c r="F107" s="23"/>
      <c r="G107" s="23">
        <v>0</v>
      </c>
      <c r="H107" s="23">
        <v>0</v>
      </c>
      <c r="I107" s="13" t="s">
        <v>154</v>
      </c>
      <c r="J107" s="23"/>
      <c r="K107" s="23">
        <f t="shared" si="11"/>
        <v>0</v>
      </c>
      <c r="L107" s="23">
        <v>3.512</v>
      </c>
      <c r="M107" s="13" t="s">
        <v>162</v>
      </c>
      <c r="N107" s="23"/>
      <c r="O107" s="23">
        <f t="shared" si="12"/>
        <v>0</v>
      </c>
      <c r="P107" s="23">
        <v>34.25</v>
      </c>
      <c r="Q107" s="13" t="s">
        <v>186</v>
      </c>
      <c r="R107" s="23"/>
      <c r="S107" s="24">
        <f t="shared" si="13"/>
        <v>0</v>
      </c>
      <c r="T107" s="23">
        <v>2.9460000000000002</v>
      </c>
      <c r="U107" s="13" t="s">
        <v>178</v>
      </c>
      <c r="V107" s="23"/>
      <c r="W107" s="23">
        <f t="shared" si="14"/>
        <v>0</v>
      </c>
      <c r="X107" s="23">
        <v>1.6639999999999999</v>
      </c>
    </row>
    <row r="108" spans="1:24" x14ac:dyDescent="0.25">
      <c r="A108" s="13" t="s">
        <v>171</v>
      </c>
      <c r="B108" s="23"/>
      <c r="C108" s="23">
        <f t="shared" si="10"/>
        <v>0</v>
      </c>
      <c r="D108" s="23">
        <v>12.57</v>
      </c>
      <c r="E108" s="13" t="s">
        <v>147</v>
      </c>
      <c r="F108" s="23"/>
      <c r="G108" s="23">
        <v>0</v>
      </c>
      <c r="H108" s="23">
        <v>0</v>
      </c>
      <c r="I108" s="13" t="s">
        <v>155</v>
      </c>
      <c r="J108" s="23"/>
      <c r="K108" s="23">
        <f t="shared" si="11"/>
        <v>0</v>
      </c>
      <c r="L108" s="23">
        <v>2.9980000000000002</v>
      </c>
      <c r="M108" s="13" t="s">
        <v>163</v>
      </c>
      <c r="N108" s="23"/>
      <c r="O108" s="23">
        <f t="shared" si="12"/>
        <v>0</v>
      </c>
      <c r="P108" s="23">
        <v>36.46</v>
      </c>
      <c r="Q108" s="13" t="s">
        <v>187</v>
      </c>
      <c r="R108" s="23"/>
      <c r="S108" s="24">
        <f t="shared" si="13"/>
        <v>0</v>
      </c>
      <c r="T108" s="23">
        <v>2.641</v>
      </c>
      <c r="U108" s="13" t="s">
        <v>179</v>
      </c>
      <c r="V108" s="23"/>
      <c r="W108" s="23">
        <f t="shared" si="14"/>
        <v>0</v>
      </c>
      <c r="X108" s="24">
        <v>1.4899999999999999E-6</v>
      </c>
    </row>
    <row r="109" spans="1:24" x14ac:dyDescent="0.25">
      <c r="A109" s="13" t="s">
        <v>172</v>
      </c>
      <c r="B109" s="23"/>
      <c r="C109" s="23">
        <f t="shared" si="10"/>
        <v>0</v>
      </c>
      <c r="D109" s="23">
        <v>3.6960000000000002</v>
      </c>
      <c r="E109" s="13" t="s">
        <v>148</v>
      </c>
      <c r="F109" s="23"/>
      <c r="G109" s="23">
        <v>0</v>
      </c>
      <c r="H109" s="23">
        <v>0</v>
      </c>
      <c r="I109" s="13" t="s">
        <v>156</v>
      </c>
      <c r="J109" s="23">
        <v>56942.108450439497</v>
      </c>
      <c r="K109" s="23">
        <f t="shared" si="11"/>
        <v>1138842.16900879</v>
      </c>
      <c r="L109" s="24">
        <v>8.2799999999999993E-5</v>
      </c>
      <c r="M109" s="13" t="s">
        <v>164</v>
      </c>
      <c r="N109" s="23"/>
      <c r="O109" s="23">
        <f t="shared" si="12"/>
        <v>0</v>
      </c>
      <c r="P109" s="23">
        <v>19.829999999999998</v>
      </c>
      <c r="Q109" s="13" t="s">
        <v>188</v>
      </c>
      <c r="R109" s="23"/>
      <c r="S109" s="24">
        <f t="shared" si="13"/>
        <v>0</v>
      </c>
      <c r="T109" s="23">
        <v>7.07</v>
      </c>
      <c r="U109" s="13" t="s">
        <v>180</v>
      </c>
      <c r="V109" s="23">
        <v>1733.0214763265101</v>
      </c>
      <c r="W109" s="23">
        <f t="shared" si="14"/>
        <v>34660.429526530199</v>
      </c>
      <c r="X109" s="24">
        <v>2.4500000000000001E-2</v>
      </c>
    </row>
    <row r="110" spans="1:24" x14ac:dyDescent="0.25">
      <c r="A110" s="13" t="s">
        <v>173</v>
      </c>
      <c r="B110" s="23"/>
      <c r="C110" s="23">
        <f t="shared" si="10"/>
        <v>0</v>
      </c>
      <c r="D110" s="23">
        <v>37.78</v>
      </c>
      <c r="E110" s="13" t="s">
        <v>149</v>
      </c>
      <c r="F110" s="23"/>
      <c r="G110" s="23">
        <v>0</v>
      </c>
      <c r="H110" s="23">
        <v>0</v>
      </c>
      <c r="I110" s="13" t="s">
        <v>157</v>
      </c>
      <c r="J110" s="23"/>
      <c r="K110" s="23">
        <f t="shared" si="11"/>
        <v>0</v>
      </c>
      <c r="L110" s="24">
        <v>3.6100000000000002E-6</v>
      </c>
      <c r="M110" s="13" t="s">
        <v>165</v>
      </c>
      <c r="N110" s="23"/>
      <c r="O110" s="23">
        <f t="shared" si="12"/>
        <v>0</v>
      </c>
      <c r="P110" s="23">
        <v>28.03</v>
      </c>
      <c r="Q110" s="13" t="s">
        <v>189</v>
      </c>
      <c r="R110" s="23"/>
      <c r="S110" s="24">
        <f t="shared" si="13"/>
        <v>0</v>
      </c>
      <c r="T110" s="23">
        <v>3.0350000000000001</v>
      </c>
      <c r="U110" s="13" t="s">
        <v>181</v>
      </c>
      <c r="V110" s="23"/>
      <c r="W110" s="23">
        <f t="shared" si="14"/>
        <v>0</v>
      </c>
      <c r="X110" s="24">
        <v>4.32E-5</v>
      </c>
    </row>
    <row r="111" spans="1:24" x14ac:dyDescent="0.25">
      <c r="A111" s="13" t="s">
        <v>174</v>
      </c>
      <c r="B111" s="23"/>
      <c r="C111" s="23">
        <f t="shared" si="10"/>
        <v>0</v>
      </c>
      <c r="D111" s="23">
        <v>24.41</v>
      </c>
      <c r="E111" s="13" t="s">
        <v>150</v>
      </c>
      <c r="F111" s="23"/>
      <c r="G111" s="23">
        <v>0</v>
      </c>
      <c r="H111" s="23">
        <v>0</v>
      </c>
      <c r="I111" s="13" t="s">
        <v>158</v>
      </c>
      <c r="J111" s="23"/>
      <c r="K111" s="23">
        <f t="shared" si="11"/>
        <v>0</v>
      </c>
      <c r="L111" s="23">
        <v>1.923</v>
      </c>
      <c r="M111" s="13" t="s">
        <v>166</v>
      </c>
      <c r="N111" s="23"/>
      <c r="O111" s="23">
        <f t="shared" si="12"/>
        <v>0</v>
      </c>
      <c r="P111" s="23">
        <v>29.68</v>
      </c>
      <c r="Q111" s="13" t="s">
        <v>190</v>
      </c>
      <c r="R111" s="24">
        <v>60.2</v>
      </c>
      <c r="S111" s="24">
        <f t="shared" si="13"/>
        <v>1204</v>
      </c>
      <c r="T111" s="23">
        <v>3.2930000000000001</v>
      </c>
      <c r="U111" s="13" t="s">
        <v>182</v>
      </c>
      <c r="V111" s="23"/>
      <c r="W111" s="23">
        <f t="shared" si="14"/>
        <v>0</v>
      </c>
      <c r="X111" s="23">
        <v>2.3929999999999998</v>
      </c>
    </row>
    <row r="112" spans="1:24" x14ac:dyDescent="0.25">
      <c r="A112" s="13" t="s">
        <v>175</v>
      </c>
      <c r="B112" s="23"/>
      <c r="C112" s="23">
        <f t="shared" si="10"/>
        <v>0</v>
      </c>
      <c r="D112" s="23">
        <v>12.77</v>
      </c>
      <c r="E112" s="13" t="s">
        <v>151</v>
      </c>
      <c r="F112" s="23"/>
      <c r="G112" s="23">
        <v>0</v>
      </c>
      <c r="H112" s="23">
        <v>0</v>
      </c>
      <c r="I112" s="13" t="s">
        <v>159</v>
      </c>
      <c r="J112" s="23"/>
      <c r="K112" s="23">
        <f t="shared" si="11"/>
        <v>0</v>
      </c>
      <c r="L112" s="23">
        <v>8.9809999999999999</v>
      </c>
      <c r="M112" s="13" t="s">
        <v>167</v>
      </c>
      <c r="N112" s="23"/>
      <c r="O112" s="23">
        <f t="shared" si="12"/>
        <v>0</v>
      </c>
      <c r="P112" s="23">
        <v>23.37</v>
      </c>
      <c r="Q112" s="13" t="s">
        <v>191</v>
      </c>
      <c r="R112" s="23"/>
      <c r="S112" s="24">
        <f t="shared" si="13"/>
        <v>0</v>
      </c>
      <c r="T112" s="23">
        <v>3.6179999999999999</v>
      </c>
      <c r="U112" s="13" t="s">
        <v>183</v>
      </c>
      <c r="V112" s="24">
        <v>123000</v>
      </c>
      <c r="W112" s="23">
        <f t="shared" si="14"/>
        <v>2460000</v>
      </c>
      <c r="X112" s="23">
        <v>2.4700000000000002</v>
      </c>
    </row>
    <row r="113" spans="1:24" x14ac:dyDescent="0.25">
      <c r="A113" s="13" t="s">
        <v>176</v>
      </c>
      <c r="B113" s="23"/>
      <c r="C113" s="23">
        <f t="shared" si="10"/>
        <v>0</v>
      </c>
      <c r="D113" s="23">
        <v>5.8819999999999997</v>
      </c>
      <c r="E113" s="13" t="s">
        <v>152</v>
      </c>
      <c r="F113" s="23"/>
      <c r="G113" s="23">
        <v>0</v>
      </c>
      <c r="H113" s="23">
        <v>0</v>
      </c>
      <c r="I113" s="13" t="s">
        <v>160</v>
      </c>
      <c r="J113" s="23"/>
      <c r="K113" s="23">
        <f t="shared" si="11"/>
        <v>0</v>
      </c>
      <c r="L113" s="24">
        <v>9.73E-6</v>
      </c>
      <c r="M113" s="13" t="s">
        <v>168</v>
      </c>
      <c r="N113" s="23"/>
      <c r="O113" s="23">
        <f t="shared" si="12"/>
        <v>0</v>
      </c>
      <c r="P113" s="23">
        <v>13.3</v>
      </c>
      <c r="Q113" s="13" t="s">
        <v>192</v>
      </c>
      <c r="R113" s="23"/>
      <c r="S113" s="24">
        <f t="shared" si="13"/>
        <v>0</v>
      </c>
      <c r="T113" s="23">
        <v>2.5510000000000002</v>
      </c>
      <c r="U113" s="13" t="s">
        <v>184</v>
      </c>
      <c r="V113" s="23"/>
      <c r="W113" s="23">
        <f t="shared" si="14"/>
        <v>0</v>
      </c>
      <c r="X113" s="24">
        <v>1.1600000000000001E-7</v>
      </c>
    </row>
    <row r="114" spans="1:24" x14ac:dyDescent="0.25">
      <c r="D114" s="23"/>
    </row>
  </sheetData>
  <mergeCells count="21">
    <mergeCell ref="A40:D40"/>
    <mergeCell ref="A1:X1"/>
    <mergeCell ref="U3:X3"/>
    <mergeCell ref="Q3:T3"/>
    <mergeCell ref="M3:P3"/>
    <mergeCell ref="I3:L3"/>
    <mergeCell ref="E3:H3"/>
    <mergeCell ref="A3:D3"/>
    <mergeCell ref="A38:X38"/>
    <mergeCell ref="U40:X40"/>
    <mergeCell ref="Q40:T40"/>
    <mergeCell ref="M40:P40"/>
    <mergeCell ref="I40:L40"/>
    <mergeCell ref="E40:H40"/>
    <mergeCell ref="A78:X78"/>
    <mergeCell ref="U80:X80"/>
    <mergeCell ref="Q80:T80"/>
    <mergeCell ref="M80:P80"/>
    <mergeCell ref="I80:L80"/>
    <mergeCell ref="E80:H80"/>
    <mergeCell ref="A80:D8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7"/>
  <sheetViews>
    <sheetView topLeftCell="A37" workbookViewId="0">
      <selection activeCell="F49" sqref="F49"/>
    </sheetView>
  </sheetViews>
  <sheetFormatPr defaultRowHeight="15" x14ac:dyDescent="0.25"/>
  <cols>
    <col min="5" max="5" width="9.140625" style="9"/>
  </cols>
  <sheetData>
    <row r="1" spans="1:24" ht="18.75" x14ac:dyDescent="0.3">
      <c r="A1" s="27" t="s">
        <v>207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4" x14ac:dyDescent="0.25">
      <c r="A2" s="23"/>
      <c r="B2" s="23"/>
      <c r="C2" s="23"/>
      <c r="D2" s="23"/>
      <c r="E2" s="23"/>
      <c r="F2" s="23"/>
      <c r="G2" s="23"/>
      <c r="H2" s="23"/>
      <c r="I2" s="13"/>
      <c r="J2" s="23"/>
      <c r="K2" s="23"/>
      <c r="L2" s="23"/>
      <c r="M2" s="13"/>
      <c r="N2" s="23"/>
      <c r="O2" s="23"/>
      <c r="P2" s="23"/>
      <c r="Q2" s="13"/>
      <c r="R2" s="23"/>
      <c r="S2" s="23"/>
      <c r="T2" s="23"/>
      <c r="U2" s="13"/>
      <c r="V2" s="23"/>
      <c r="W2" s="23"/>
      <c r="X2" s="23"/>
    </row>
    <row r="3" spans="1:24" x14ac:dyDescent="0.25">
      <c r="A3" s="29" t="s">
        <v>0</v>
      </c>
      <c r="B3" s="29"/>
      <c r="C3" s="29"/>
      <c r="D3" s="29"/>
      <c r="E3" s="29" t="s">
        <v>1</v>
      </c>
      <c r="F3" s="29"/>
      <c r="G3" s="29"/>
      <c r="H3" s="29"/>
      <c r="I3" s="29" t="s">
        <v>2</v>
      </c>
      <c r="J3" s="29"/>
      <c r="K3" s="29"/>
      <c r="L3" s="29"/>
      <c r="M3" s="29" t="s">
        <v>3</v>
      </c>
      <c r="N3" s="29"/>
      <c r="O3" s="29"/>
      <c r="P3" s="29"/>
      <c r="Q3" s="29" t="s">
        <v>4</v>
      </c>
      <c r="R3" s="29"/>
      <c r="S3" s="29"/>
      <c r="T3" s="29"/>
      <c r="U3" s="29" t="s">
        <v>5</v>
      </c>
      <c r="V3" s="29"/>
      <c r="W3" s="29"/>
      <c r="X3" s="29"/>
    </row>
    <row r="4" spans="1:24" x14ac:dyDescent="0.25">
      <c r="A4" s="30" t="s">
        <v>6</v>
      </c>
      <c r="B4" s="30" t="s">
        <v>7</v>
      </c>
      <c r="C4" s="30" t="s">
        <v>8</v>
      </c>
      <c r="D4" s="30" t="s">
        <v>193</v>
      </c>
      <c r="E4" s="30" t="s">
        <v>6</v>
      </c>
      <c r="F4" s="30" t="s">
        <v>7</v>
      </c>
      <c r="G4" s="30" t="s">
        <v>8</v>
      </c>
      <c r="H4" s="30" t="s">
        <v>193</v>
      </c>
      <c r="I4" s="30" t="s">
        <v>6</v>
      </c>
      <c r="J4" s="30" t="s">
        <v>7</v>
      </c>
      <c r="K4" s="30" t="s">
        <v>8</v>
      </c>
      <c r="L4" s="30" t="s">
        <v>193</v>
      </c>
      <c r="M4" s="30" t="s">
        <v>6</v>
      </c>
      <c r="N4" s="30" t="s">
        <v>7</v>
      </c>
      <c r="O4" s="30" t="s">
        <v>8</v>
      </c>
      <c r="P4" s="30" t="s">
        <v>193</v>
      </c>
      <c r="Q4" s="30" t="s">
        <v>6</v>
      </c>
      <c r="R4" s="30" t="s">
        <v>7</v>
      </c>
      <c r="S4" s="30" t="s">
        <v>8</v>
      </c>
      <c r="T4" s="30" t="s">
        <v>193</v>
      </c>
      <c r="U4" s="30" t="s">
        <v>6</v>
      </c>
      <c r="V4" s="30" t="s">
        <v>7</v>
      </c>
      <c r="W4" s="30" t="s">
        <v>8</v>
      </c>
      <c r="X4" s="30" t="s">
        <v>193</v>
      </c>
    </row>
    <row r="5" spans="1:24" x14ac:dyDescent="0.25">
      <c r="A5" s="30" t="s">
        <v>82</v>
      </c>
      <c r="B5" s="31">
        <v>0</v>
      </c>
      <c r="C5" s="31">
        <f t="shared" ref="C5:C36" si="0">B5*50/2.5</f>
        <v>0</v>
      </c>
      <c r="D5" s="13">
        <v>1.0309999999999999</v>
      </c>
      <c r="E5" s="31" t="s">
        <v>208</v>
      </c>
      <c r="F5" s="31">
        <v>0</v>
      </c>
      <c r="G5" s="31">
        <f t="shared" ref="G5:G36" si="1">F5*50/2.5</f>
        <v>0</v>
      </c>
      <c r="H5" s="23">
        <v>0</v>
      </c>
      <c r="I5" s="30" t="s">
        <v>50</v>
      </c>
      <c r="J5" s="32">
        <v>1170</v>
      </c>
      <c r="K5" s="32">
        <f t="shared" ref="K5:K36" si="2">J5*50/2.5</f>
        <v>23400</v>
      </c>
      <c r="L5" s="24">
        <v>2.4000000000000001E-4</v>
      </c>
      <c r="M5" s="30" t="s">
        <v>66</v>
      </c>
      <c r="N5" s="31">
        <v>0</v>
      </c>
      <c r="O5" s="31">
        <f t="shared" ref="O5:O36" si="3">N5*50/2.5</f>
        <v>0</v>
      </c>
      <c r="P5" s="23">
        <v>21.52</v>
      </c>
      <c r="Q5" s="30" t="s">
        <v>26</v>
      </c>
      <c r="R5" s="31">
        <v>0</v>
      </c>
      <c r="S5" s="31">
        <f t="shared" ref="S5:S36" si="4">R5*50/2.5</f>
        <v>0</v>
      </c>
      <c r="T5" s="23">
        <v>1.5</v>
      </c>
      <c r="U5" s="30" t="s">
        <v>10</v>
      </c>
      <c r="V5" s="31">
        <v>0</v>
      </c>
      <c r="W5" s="31">
        <f t="shared" ref="W5:W36" si="5">V5*50/2.5</f>
        <v>0</v>
      </c>
      <c r="X5" s="23">
        <v>0</v>
      </c>
    </row>
    <row r="6" spans="1:24" x14ac:dyDescent="0.25">
      <c r="A6" s="30" t="s">
        <v>90</v>
      </c>
      <c r="B6" s="31">
        <v>0</v>
      </c>
      <c r="C6" s="31">
        <f t="shared" si="0"/>
        <v>0</v>
      </c>
      <c r="D6" s="13">
        <v>26.24</v>
      </c>
      <c r="E6" s="31" t="s">
        <v>209</v>
      </c>
      <c r="F6" s="31">
        <v>0</v>
      </c>
      <c r="G6" s="31">
        <f t="shared" si="1"/>
        <v>0</v>
      </c>
      <c r="H6" s="23">
        <v>0</v>
      </c>
      <c r="I6" s="30" t="s">
        <v>58</v>
      </c>
      <c r="J6" s="31">
        <v>0</v>
      </c>
      <c r="K6" s="32">
        <f t="shared" si="2"/>
        <v>0</v>
      </c>
      <c r="L6" s="23">
        <v>1.0409999999999999</v>
      </c>
      <c r="M6" s="30" t="s">
        <v>74</v>
      </c>
      <c r="N6" s="31">
        <v>0</v>
      </c>
      <c r="O6" s="31">
        <f t="shared" si="3"/>
        <v>0</v>
      </c>
      <c r="P6" s="23">
        <v>28.35</v>
      </c>
      <c r="Q6" s="30" t="s">
        <v>27</v>
      </c>
      <c r="R6" s="31">
        <v>0</v>
      </c>
      <c r="S6" s="31">
        <f t="shared" si="4"/>
        <v>0</v>
      </c>
      <c r="T6" s="23">
        <v>1.9650000000000001</v>
      </c>
      <c r="U6" s="30" t="s">
        <v>18</v>
      </c>
      <c r="V6" s="31">
        <v>0</v>
      </c>
      <c r="W6" s="31">
        <f t="shared" si="5"/>
        <v>0</v>
      </c>
      <c r="X6" s="23">
        <v>2.456</v>
      </c>
    </row>
    <row r="7" spans="1:24" x14ac:dyDescent="0.25">
      <c r="A7" s="30" t="s">
        <v>91</v>
      </c>
      <c r="B7" s="31">
        <v>0</v>
      </c>
      <c r="C7" s="31">
        <f t="shared" si="0"/>
        <v>0</v>
      </c>
      <c r="D7" s="13">
        <v>13.14</v>
      </c>
      <c r="E7" s="31" t="s">
        <v>210</v>
      </c>
      <c r="F7" s="31">
        <v>0</v>
      </c>
      <c r="G7" s="31">
        <f t="shared" si="1"/>
        <v>0</v>
      </c>
      <c r="H7" s="23">
        <v>0</v>
      </c>
      <c r="I7" s="30" t="s">
        <v>59</v>
      </c>
      <c r="J7" s="31">
        <v>0</v>
      </c>
      <c r="K7" s="32">
        <f t="shared" si="2"/>
        <v>0</v>
      </c>
      <c r="L7" s="23">
        <v>3.218</v>
      </c>
      <c r="M7" s="30" t="s">
        <v>75</v>
      </c>
      <c r="N7" s="31">
        <v>0</v>
      </c>
      <c r="O7" s="31">
        <f t="shared" si="3"/>
        <v>0</v>
      </c>
      <c r="P7" s="23">
        <v>28.78</v>
      </c>
      <c r="Q7" s="30" t="s">
        <v>28</v>
      </c>
      <c r="R7" s="31">
        <v>0</v>
      </c>
      <c r="S7" s="31">
        <f t="shared" si="4"/>
        <v>0</v>
      </c>
      <c r="T7" s="23">
        <v>1.64</v>
      </c>
      <c r="U7" s="30" t="s">
        <v>19</v>
      </c>
      <c r="V7" s="31">
        <v>0</v>
      </c>
      <c r="W7" s="31">
        <f t="shared" si="5"/>
        <v>0</v>
      </c>
      <c r="X7" s="23">
        <v>0.39169999999999999</v>
      </c>
    </row>
    <row r="8" spans="1:24" x14ac:dyDescent="0.25">
      <c r="A8" s="30" t="s">
        <v>92</v>
      </c>
      <c r="B8" s="31">
        <v>0</v>
      </c>
      <c r="C8" s="31">
        <f t="shared" si="0"/>
        <v>0</v>
      </c>
      <c r="D8" s="13">
        <v>27.35</v>
      </c>
      <c r="E8" s="31" t="s">
        <v>211</v>
      </c>
      <c r="F8" s="31">
        <v>0</v>
      </c>
      <c r="G8" s="31">
        <f t="shared" si="1"/>
        <v>0</v>
      </c>
      <c r="H8" s="23">
        <v>0</v>
      </c>
      <c r="I8" s="30" t="s">
        <v>60</v>
      </c>
      <c r="J8" s="32">
        <v>203</v>
      </c>
      <c r="K8" s="32">
        <f t="shared" si="2"/>
        <v>4060</v>
      </c>
      <c r="L8" s="23">
        <v>1.8979999999999999</v>
      </c>
      <c r="M8" s="30" t="s">
        <v>76</v>
      </c>
      <c r="N8" s="31">
        <v>0</v>
      </c>
      <c r="O8" s="31">
        <f t="shared" si="3"/>
        <v>0</v>
      </c>
      <c r="P8" s="23">
        <v>17.86</v>
      </c>
      <c r="Q8" s="30" t="s">
        <v>29</v>
      </c>
      <c r="R8" s="31">
        <v>0</v>
      </c>
      <c r="S8" s="31">
        <f t="shared" si="4"/>
        <v>0</v>
      </c>
      <c r="T8" s="23">
        <v>2.0009999999999999</v>
      </c>
      <c r="U8" s="30" t="s">
        <v>20</v>
      </c>
      <c r="V8" s="31">
        <v>0</v>
      </c>
      <c r="W8" s="31">
        <f t="shared" si="5"/>
        <v>0</v>
      </c>
      <c r="X8" s="23">
        <v>2.5790000000000002</v>
      </c>
    </row>
    <row r="9" spans="1:24" x14ac:dyDescent="0.25">
      <c r="A9" s="30" t="s">
        <v>93</v>
      </c>
      <c r="B9" s="32">
        <v>16.399999999999999</v>
      </c>
      <c r="C9" s="31">
        <f t="shared" si="0"/>
        <v>327.99999999999994</v>
      </c>
      <c r="D9" s="33">
        <v>5.8299999999999997E-4</v>
      </c>
      <c r="E9" s="31" t="s">
        <v>212</v>
      </c>
      <c r="F9" s="31">
        <v>0</v>
      </c>
      <c r="G9" s="31">
        <f t="shared" si="1"/>
        <v>0</v>
      </c>
      <c r="H9" s="23">
        <v>0</v>
      </c>
      <c r="I9" s="30" t="s">
        <v>61</v>
      </c>
      <c r="J9" s="32">
        <v>25800</v>
      </c>
      <c r="K9" s="32">
        <f t="shared" si="2"/>
        <v>516000</v>
      </c>
      <c r="L9" s="23">
        <v>0.76290000000000002</v>
      </c>
      <c r="M9" s="30" t="s">
        <v>77</v>
      </c>
      <c r="N9" s="31">
        <v>0</v>
      </c>
      <c r="O9" s="31">
        <f t="shared" si="3"/>
        <v>0</v>
      </c>
      <c r="P9" s="23">
        <v>13.96</v>
      </c>
      <c r="Q9" s="30" t="s">
        <v>30</v>
      </c>
      <c r="R9" s="31">
        <v>0</v>
      </c>
      <c r="S9" s="31">
        <f t="shared" si="4"/>
        <v>0</v>
      </c>
      <c r="T9" s="23">
        <v>2.129</v>
      </c>
      <c r="U9" s="30" t="s">
        <v>21</v>
      </c>
      <c r="V9" s="31">
        <v>0</v>
      </c>
      <c r="W9" s="31">
        <f t="shared" si="5"/>
        <v>0</v>
      </c>
      <c r="X9" s="23">
        <v>0.48470000000000002</v>
      </c>
    </row>
    <row r="10" spans="1:24" x14ac:dyDescent="0.25">
      <c r="A10" s="30" t="s">
        <v>94</v>
      </c>
      <c r="B10" s="31">
        <v>0</v>
      </c>
      <c r="C10" s="31">
        <f t="shared" si="0"/>
        <v>0</v>
      </c>
      <c r="D10" s="13">
        <v>11.54</v>
      </c>
      <c r="E10" s="31" t="s">
        <v>213</v>
      </c>
      <c r="F10" s="31">
        <v>0</v>
      </c>
      <c r="G10" s="31">
        <f t="shared" si="1"/>
        <v>0</v>
      </c>
      <c r="H10" s="23">
        <v>0</v>
      </c>
      <c r="I10" s="30" t="s">
        <v>62</v>
      </c>
      <c r="J10" s="31">
        <v>0</v>
      </c>
      <c r="K10" s="32">
        <f t="shared" si="2"/>
        <v>0</v>
      </c>
      <c r="L10" s="23">
        <v>1.4039999999999999</v>
      </c>
      <c r="M10" s="30" t="s">
        <v>78</v>
      </c>
      <c r="N10" s="31">
        <v>0</v>
      </c>
      <c r="O10" s="31">
        <f t="shared" si="3"/>
        <v>0</v>
      </c>
      <c r="P10" s="23">
        <v>19.68</v>
      </c>
      <c r="Q10" s="30" t="s">
        <v>31</v>
      </c>
      <c r="R10" s="31">
        <v>0</v>
      </c>
      <c r="S10" s="31">
        <f t="shared" si="4"/>
        <v>0</v>
      </c>
      <c r="T10" s="23">
        <v>1.895</v>
      </c>
      <c r="U10" s="30" t="s">
        <v>22</v>
      </c>
      <c r="V10" s="31">
        <v>0</v>
      </c>
      <c r="W10" s="31">
        <f t="shared" si="5"/>
        <v>0</v>
      </c>
      <c r="X10" s="23">
        <v>0.66</v>
      </c>
    </row>
    <row r="11" spans="1:24" ht="15.75" customHeight="1" x14ac:dyDescent="0.25">
      <c r="A11" s="30" t="s">
        <v>95</v>
      </c>
      <c r="B11" s="31">
        <v>0</v>
      </c>
      <c r="C11" s="31">
        <f t="shared" si="0"/>
        <v>0</v>
      </c>
      <c r="D11" s="13">
        <v>13.49</v>
      </c>
      <c r="E11" s="31" t="s">
        <v>214</v>
      </c>
      <c r="F11" s="31">
        <v>0</v>
      </c>
      <c r="G11" s="31">
        <f t="shared" si="1"/>
        <v>0</v>
      </c>
      <c r="H11" s="23">
        <v>0</v>
      </c>
      <c r="I11" s="30" t="s">
        <v>63</v>
      </c>
      <c r="J11" s="31">
        <v>0</v>
      </c>
      <c r="K11" s="32">
        <f t="shared" si="2"/>
        <v>0</v>
      </c>
      <c r="L11" s="23">
        <v>1.9590000000000001</v>
      </c>
      <c r="M11" s="30" t="s">
        <v>79</v>
      </c>
      <c r="N11" s="31">
        <v>0</v>
      </c>
      <c r="O11" s="31">
        <f t="shared" si="3"/>
        <v>0</v>
      </c>
      <c r="P11" s="23">
        <v>16.079999999999998</v>
      </c>
      <c r="Q11" s="30" t="s">
        <v>32</v>
      </c>
      <c r="R11" s="31">
        <v>0</v>
      </c>
      <c r="S11" s="31">
        <f t="shared" si="4"/>
        <v>0</v>
      </c>
      <c r="T11" s="23">
        <v>0.9849</v>
      </c>
      <c r="U11" s="30" t="s">
        <v>23</v>
      </c>
      <c r="V11" s="31">
        <v>0</v>
      </c>
      <c r="W11" s="31">
        <f t="shared" si="5"/>
        <v>0</v>
      </c>
      <c r="X11" s="23">
        <v>1.776</v>
      </c>
    </row>
    <row r="12" spans="1:24" x14ac:dyDescent="0.25">
      <c r="A12" s="30" t="s">
        <v>96</v>
      </c>
      <c r="B12" s="31">
        <v>0</v>
      </c>
      <c r="C12" s="31">
        <f t="shared" si="0"/>
        <v>0</v>
      </c>
      <c r="D12" s="13">
        <v>10.78</v>
      </c>
      <c r="E12" s="31" t="s">
        <v>215</v>
      </c>
      <c r="F12" s="31">
        <v>0</v>
      </c>
      <c r="G12" s="31">
        <f t="shared" si="1"/>
        <v>0</v>
      </c>
      <c r="H12" s="23">
        <v>0</v>
      </c>
      <c r="I12" s="30" t="s">
        <v>64</v>
      </c>
      <c r="J12" s="31">
        <v>0</v>
      </c>
      <c r="K12" s="32">
        <f t="shared" si="2"/>
        <v>0</v>
      </c>
      <c r="L12" s="23">
        <v>2.1469999999999998</v>
      </c>
      <c r="M12" s="30" t="s">
        <v>80</v>
      </c>
      <c r="N12" s="31">
        <v>0</v>
      </c>
      <c r="O12" s="31">
        <f t="shared" si="3"/>
        <v>0</v>
      </c>
      <c r="P12" s="23">
        <v>38.46</v>
      </c>
      <c r="Q12" s="30" t="s">
        <v>33</v>
      </c>
      <c r="R12" s="31">
        <v>0</v>
      </c>
      <c r="S12" s="31">
        <f t="shared" si="4"/>
        <v>0</v>
      </c>
      <c r="T12" s="23">
        <v>1.9950000000000001</v>
      </c>
      <c r="U12" s="30" t="s">
        <v>24</v>
      </c>
      <c r="V12" s="31">
        <v>0</v>
      </c>
      <c r="W12" s="31">
        <f t="shared" si="5"/>
        <v>0</v>
      </c>
      <c r="X12" s="23">
        <v>1.3460000000000001</v>
      </c>
    </row>
    <row r="13" spans="1:24" x14ac:dyDescent="0.25">
      <c r="A13" s="30" t="s">
        <v>97</v>
      </c>
      <c r="B13" s="31">
        <v>0</v>
      </c>
      <c r="C13" s="31">
        <f t="shared" si="0"/>
        <v>0</v>
      </c>
      <c r="D13" s="13">
        <v>27.88</v>
      </c>
      <c r="E13" s="31" t="s">
        <v>216</v>
      </c>
      <c r="F13" s="31">
        <v>0</v>
      </c>
      <c r="G13" s="31">
        <f t="shared" si="1"/>
        <v>0</v>
      </c>
      <c r="H13" s="23">
        <v>0</v>
      </c>
      <c r="I13" s="30" t="s">
        <v>65</v>
      </c>
      <c r="J13" s="31">
        <v>0</v>
      </c>
      <c r="K13" s="32">
        <f t="shared" si="2"/>
        <v>0</v>
      </c>
      <c r="L13" s="24">
        <v>2.3900000000000002E-5</v>
      </c>
      <c r="M13" s="30" t="s">
        <v>81</v>
      </c>
      <c r="N13" s="32">
        <v>38.299999999999997</v>
      </c>
      <c r="O13" s="31">
        <f t="shared" si="3"/>
        <v>765.99999999999989</v>
      </c>
      <c r="P13" s="23">
        <v>45.62</v>
      </c>
      <c r="Q13" s="30" t="s">
        <v>198</v>
      </c>
      <c r="R13" s="31">
        <v>0</v>
      </c>
      <c r="S13" s="31">
        <f t="shared" si="4"/>
        <v>0</v>
      </c>
      <c r="T13" s="23">
        <v>2.5470000000000002</v>
      </c>
      <c r="U13" s="30" t="s">
        <v>25</v>
      </c>
      <c r="V13" s="32">
        <v>11.4</v>
      </c>
      <c r="W13" s="31">
        <f t="shared" si="5"/>
        <v>228</v>
      </c>
      <c r="X13" s="23">
        <v>0.83120000000000005</v>
      </c>
    </row>
    <row r="14" spans="1:24" x14ac:dyDescent="0.25">
      <c r="A14" s="30" t="s">
        <v>83</v>
      </c>
      <c r="B14" s="31">
        <v>0</v>
      </c>
      <c r="C14" s="31">
        <f t="shared" si="0"/>
        <v>0</v>
      </c>
      <c r="D14" s="13">
        <v>15.57</v>
      </c>
      <c r="E14" s="31" t="s">
        <v>217</v>
      </c>
      <c r="F14" s="31">
        <v>0</v>
      </c>
      <c r="G14" s="31">
        <f t="shared" si="1"/>
        <v>0</v>
      </c>
      <c r="H14" s="23">
        <v>0</v>
      </c>
      <c r="I14" s="30" t="s">
        <v>51</v>
      </c>
      <c r="J14" s="31">
        <v>0</v>
      </c>
      <c r="K14" s="32">
        <f t="shared" si="2"/>
        <v>0</v>
      </c>
      <c r="L14" s="23">
        <v>2.536</v>
      </c>
      <c r="M14" s="30" t="s">
        <v>67</v>
      </c>
      <c r="N14" s="31">
        <v>0</v>
      </c>
      <c r="O14" s="31">
        <f t="shared" si="3"/>
        <v>0</v>
      </c>
      <c r="P14" s="23">
        <v>27</v>
      </c>
      <c r="Q14" s="30" t="s">
        <v>199</v>
      </c>
      <c r="R14" s="31">
        <v>0</v>
      </c>
      <c r="S14" s="31">
        <f t="shared" si="4"/>
        <v>0</v>
      </c>
      <c r="T14" s="23">
        <v>2.48</v>
      </c>
      <c r="U14" s="30" t="s">
        <v>11</v>
      </c>
      <c r="V14" s="31">
        <v>0</v>
      </c>
      <c r="W14" s="31">
        <f t="shared" si="5"/>
        <v>0</v>
      </c>
      <c r="X14" s="23">
        <v>0.32829999999999998</v>
      </c>
    </row>
    <row r="15" spans="1:24" x14ac:dyDescent="0.25">
      <c r="A15" s="30" t="s">
        <v>84</v>
      </c>
      <c r="B15" s="31">
        <v>0</v>
      </c>
      <c r="C15" s="31">
        <f t="shared" si="0"/>
        <v>0</v>
      </c>
      <c r="D15" s="13">
        <v>12.09</v>
      </c>
      <c r="E15" s="31" t="s">
        <v>218</v>
      </c>
      <c r="F15" s="31">
        <v>0</v>
      </c>
      <c r="G15" s="31">
        <f t="shared" si="1"/>
        <v>0</v>
      </c>
      <c r="H15" s="24">
        <v>2.27E-5</v>
      </c>
      <c r="I15" s="30" t="s">
        <v>52</v>
      </c>
      <c r="J15" s="31">
        <v>0</v>
      </c>
      <c r="K15" s="32">
        <f t="shared" si="2"/>
        <v>0</v>
      </c>
      <c r="L15" s="23">
        <v>0.58379999999999999</v>
      </c>
      <c r="M15" s="30" t="s">
        <v>68</v>
      </c>
      <c r="N15" s="31">
        <v>0</v>
      </c>
      <c r="O15" s="31">
        <f t="shared" si="3"/>
        <v>0</v>
      </c>
      <c r="P15" s="23">
        <v>29.06</v>
      </c>
      <c r="Q15" s="30" t="s">
        <v>200</v>
      </c>
      <c r="R15" s="32">
        <v>19700</v>
      </c>
      <c r="S15" s="31">
        <f t="shared" si="4"/>
        <v>394000</v>
      </c>
      <c r="T15" s="23">
        <v>3.4220000000000002</v>
      </c>
      <c r="U15" s="30" t="s">
        <v>12</v>
      </c>
      <c r="V15" s="32">
        <v>47</v>
      </c>
      <c r="W15" s="31">
        <f t="shared" si="5"/>
        <v>940</v>
      </c>
      <c r="X15" s="23">
        <v>1.4650000000000001</v>
      </c>
    </row>
    <row r="16" spans="1:24" x14ac:dyDescent="0.25">
      <c r="A16" s="30" t="s">
        <v>85</v>
      </c>
      <c r="B16" s="31">
        <v>0</v>
      </c>
      <c r="C16" s="31">
        <f t="shared" si="0"/>
        <v>0</v>
      </c>
      <c r="D16" s="13">
        <v>4.5209999999999999</v>
      </c>
      <c r="E16" s="31" t="s">
        <v>219</v>
      </c>
      <c r="F16" s="31">
        <v>0</v>
      </c>
      <c r="G16" s="31">
        <f t="shared" si="1"/>
        <v>0</v>
      </c>
      <c r="H16" s="23">
        <v>0</v>
      </c>
      <c r="I16" s="30" t="s">
        <v>53</v>
      </c>
      <c r="J16" s="31">
        <v>0</v>
      </c>
      <c r="K16" s="32">
        <f t="shared" si="2"/>
        <v>0</v>
      </c>
      <c r="L16" s="24">
        <v>5.2099999999999999E-5</v>
      </c>
      <c r="M16" s="30" t="s">
        <v>69</v>
      </c>
      <c r="N16" s="31">
        <v>0</v>
      </c>
      <c r="O16" s="31">
        <f t="shared" si="3"/>
        <v>0</v>
      </c>
      <c r="P16" s="23">
        <v>46.52</v>
      </c>
      <c r="Q16" s="30" t="s">
        <v>201</v>
      </c>
      <c r="R16" s="31">
        <v>0</v>
      </c>
      <c r="S16" s="31">
        <f t="shared" si="4"/>
        <v>0</v>
      </c>
      <c r="T16" s="23">
        <v>4.0460000000000003</v>
      </c>
      <c r="U16" s="30" t="s">
        <v>13</v>
      </c>
      <c r="V16" s="31">
        <v>0</v>
      </c>
      <c r="W16" s="31">
        <f t="shared" si="5"/>
        <v>0</v>
      </c>
      <c r="X16" s="23">
        <v>1.5629999999999999</v>
      </c>
    </row>
    <row r="17" spans="1:24" x14ac:dyDescent="0.25">
      <c r="A17" s="30" t="s">
        <v>86</v>
      </c>
      <c r="B17" s="31">
        <v>0</v>
      </c>
      <c r="C17" s="31">
        <f t="shared" si="0"/>
        <v>0</v>
      </c>
      <c r="D17" s="13">
        <v>11.04</v>
      </c>
      <c r="E17" s="31" t="s">
        <v>220</v>
      </c>
      <c r="F17" s="31">
        <v>0</v>
      </c>
      <c r="G17" s="31">
        <f t="shared" si="1"/>
        <v>0</v>
      </c>
      <c r="H17" s="24">
        <v>4.7599999999999998E-5</v>
      </c>
      <c r="I17" s="30" t="s">
        <v>54</v>
      </c>
      <c r="J17" s="31">
        <v>0</v>
      </c>
      <c r="K17" s="32">
        <f t="shared" si="2"/>
        <v>0</v>
      </c>
      <c r="L17" s="23">
        <v>2.157</v>
      </c>
      <c r="M17" s="30" t="s">
        <v>70</v>
      </c>
      <c r="N17" s="31">
        <v>0</v>
      </c>
      <c r="O17" s="31">
        <f t="shared" si="3"/>
        <v>0</v>
      </c>
      <c r="P17" s="23">
        <v>33.369999999999997</v>
      </c>
      <c r="Q17" s="30" t="s">
        <v>202</v>
      </c>
      <c r="R17" s="31">
        <v>0</v>
      </c>
      <c r="S17" s="31">
        <f t="shared" si="4"/>
        <v>0</v>
      </c>
      <c r="T17" s="23">
        <v>9.9109999999999996</v>
      </c>
      <c r="U17" s="30" t="s">
        <v>14</v>
      </c>
      <c r="V17" s="32">
        <v>31.5</v>
      </c>
      <c r="W17" s="31">
        <f t="shared" si="5"/>
        <v>630</v>
      </c>
      <c r="X17" s="23">
        <v>6.1820000000000004</v>
      </c>
    </row>
    <row r="18" spans="1:24" x14ac:dyDescent="0.25">
      <c r="A18" s="30" t="s">
        <v>87</v>
      </c>
      <c r="B18" s="31">
        <v>0</v>
      </c>
      <c r="C18" s="31">
        <f t="shared" si="0"/>
        <v>0</v>
      </c>
      <c r="D18" s="13">
        <v>5.0970000000000004</v>
      </c>
      <c r="E18" s="31" t="s">
        <v>221</v>
      </c>
      <c r="F18" s="31">
        <v>0</v>
      </c>
      <c r="G18" s="31">
        <f t="shared" si="1"/>
        <v>0</v>
      </c>
      <c r="H18" s="23">
        <v>0</v>
      </c>
      <c r="I18" s="30" t="s">
        <v>55</v>
      </c>
      <c r="J18" s="31">
        <v>0</v>
      </c>
      <c r="K18" s="32">
        <f t="shared" si="2"/>
        <v>0</v>
      </c>
      <c r="L18" s="23">
        <v>0.5474</v>
      </c>
      <c r="M18" s="30" t="s">
        <v>71</v>
      </c>
      <c r="N18" s="31">
        <v>0</v>
      </c>
      <c r="O18" s="31">
        <f t="shared" si="3"/>
        <v>0</v>
      </c>
      <c r="P18" s="23">
        <v>41.37</v>
      </c>
      <c r="Q18" s="30" t="s">
        <v>203</v>
      </c>
      <c r="R18" s="31">
        <v>0</v>
      </c>
      <c r="S18" s="31">
        <f t="shared" si="4"/>
        <v>0</v>
      </c>
      <c r="T18" s="23">
        <v>1.2809999999999999</v>
      </c>
      <c r="U18" s="30" t="s">
        <v>15</v>
      </c>
      <c r="V18" s="31">
        <v>0</v>
      </c>
      <c r="W18" s="31">
        <f t="shared" si="5"/>
        <v>0</v>
      </c>
      <c r="X18" s="23">
        <v>1.6240000000000001</v>
      </c>
    </row>
    <row r="19" spans="1:24" x14ac:dyDescent="0.25">
      <c r="A19" s="30" t="s">
        <v>88</v>
      </c>
      <c r="B19" s="31">
        <v>0</v>
      </c>
      <c r="C19" s="31">
        <f t="shared" si="0"/>
        <v>0</v>
      </c>
      <c r="D19" s="13">
        <v>21.86</v>
      </c>
      <c r="E19" s="31" t="s">
        <v>222</v>
      </c>
      <c r="F19" s="31">
        <v>0</v>
      </c>
      <c r="G19" s="31">
        <f t="shared" si="1"/>
        <v>0</v>
      </c>
      <c r="H19" s="23">
        <v>0</v>
      </c>
      <c r="I19" s="30" t="s">
        <v>56</v>
      </c>
      <c r="J19" s="31">
        <v>0</v>
      </c>
      <c r="K19" s="32">
        <f t="shared" si="2"/>
        <v>0</v>
      </c>
      <c r="L19" s="23">
        <v>2.4630000000000001</v>
      </c>
      <c r="M19" s="30" t="s">
        <v>72</v>
      </c>
      <c r="N19" s="31">
        <v>0</v>
      </c>
      <c r="O19" s="31">
        <f t="shared" si="3"/>
        <v>0</v>
      </c>
      <c r="P19" s="23">
        <v>161</v>
      </c>
      <c r="Q19" s="30" t="s">
        <v>204</v>
      </c>
      <c r="R19" s="31">
        <v>0</v>
      </c>
      <c r="S19" s="31">
        <f t="shared" si="4"/>
        <v>0</v>
      </c>
      <c r="T19" s="23">
        <v>7.6529999999999996</v>
      </c>
      <c r="U19" s="30" t="s">
        <v>16</v>
      </c>
      <c r="V19" s="31">
        <v>0</v>
      </c>
      <c r="W19" s="31">
        <f t="shared" si="5"/>
        <v>0</v>
      </c>
      <c r="X19" s="23">
        <v>2.3740000000000001</v>
      </c>
    </row>
    <row r="20" spans="1:24" x14ac:dyDescent="0.25">
      <c r="A20" s="30" t="s">
        <v>89</v>
      </c>
      <c r="B20" s="31">
        <v>0</v>
      </c>
      <c r="C20" s="31">
        <f t="shared" si="0"/>
        <v>0</v>
      </c>
      <c r="D20" s="13">
        <v>10.31</v>
      </c>
      <c r="E20" s="31" t="s">
        <v>223</v>
      </c>
      <c r="F20" s="31">
        <v>0</v>
      </c>
      <c r="G20" s="31">
        <f t="shared" si="1"/>
        <v>0</v>
      </c>
      <c r="H20" s="23">
        <v>0</v>
      </c>
      <c r="I20" s="30" t="s">
        <v>57</v>
      </c>
      <c r="J20" s="31">
        <v>0</v>
      </c>
      <c r="K20" s="32">
        <f t="shared" si="2"/>
        <v>0</v>
      </c>
      <c r="L20" s="24">
        <v>3.1100000000000002E-4</v>
      </c>
      <c r="M20" s="30" t="s">
        <v>73</v>
      </c>
      <c r="N20" s="31">
        <v>0</v>
      </c>
      <c r="O20" s="31">
        <f t="shared" si="3"/>
        <v>0</v>
      </c>
      <c r="P20" s="23">
        <v>26.31</v>
      </c>
      <c r="Q20" s="30" t="s">
        <v>205</v>
      </c>
      <c r="R20" s="31">
        <v>0</v>
      </c>
      <c r="S20" s="31">
        <f t="shared" si="4"/>
        <v>0</v>
      </c>
      <c r="T20" s="23">
        <v>5.9249999999999998</v>
      </c>
      <c r="U20" s="30" t="s">
        <v>17</v>
      </c>
      <c r="V20" s="31">
        <v>0</v>
      </c>
      <c r="W20" s="31">
        <f t="shared" si="5"/>
        <v>0</v>
      </c>
      <c r="X20" s="23">
        <v>1.556</v>
      </c>
    </row>
    <row r="21" spans="1:24" x14ac:dyDescent="0.25">
      <c r="A21" s="30" t="s">
        <v>130</v>
      </c>
      <c r="B21" s="31">
        <v>0</v>
      </c>
      <c r="C21" s="31">
        <f t="shared" si="0"/>
        <v>0</v>
      </c>
      <c r="D21" s="13">
        <v>10.06</v>
      </c>
      <c r="E21" s="31" t="s">
        <v>224</v>
      </c>
      <c r="F21" s="31">
        <v>0</v>
      </c>
      <c r="G21" s="31">
        <f t="shared" si="1"/>
        <v>0</v>
      </c>
      <c r="H21" s="23">
        <v>0</v>
      </c>
      <c r="I21" s="30" t="s">
        <v>114</v>
      </c>
      <c r="J21" s="31"/>
      <c r="K21" s="32">
        <f t="shared" si="2"/>
        <v>0</v>
      </c>
      <c r="L21" s="24">
        <v>5.8999999999999998E-5</v>
      </c>
      <c r="M21" s="30" t="s">
        <v>122</v>
      </c>
      <c r="N21" s="32">
        <v>28.1</v>
      </c>
      <c r="O21" s="31">
        <f t="shared" si="3"/>
        <v>562</v>
      </c>
      <c r="P21" s="23">
        <v>19.32</v>
      </c>
      <c r="Q21" s="30" t="s">
        <v>98</v>
      </c>
      <c r="R21" s="32">
        <v>18.600000000000001</v>
      </c>
      <c r="S21" s="31">
        <f t="shared" si="4"/>
        <v>372.00000000000006</v>
      </c>
      <c r="T21" s="23">
        <v>5.3</v>
      </c>
      <c r="U21" s="30" t="s">
        <v>137</v>
      </c>
      <c r="V21" s="32">
        <v>21.7</v>
      </c>
      <c r="W21" s="31">
        <f t="shared" si="5"/>
        <v>434</v>
      </c>
      <c r="X21" s="23">
        <v>1.444</v>
      </c>
    </row>
    <row r="22" spans="1:24" x14ac:dyDescent="0.25">
      <c r="A22" s="30" t="s">
        <v>131</v>
      </c>
      <c r="B22" s="31">
        <v>0</v>
      </c>
      <c r="C22" s="31">
        <f t="shared" si="0"/>
        <v>0</v>
      </c>
      <c r="D22" s="13">
        <v>10.46</v>
      </c>
      <c r="E22" s="31" t="s">
        <v>225</v>
      </c>
      <c r="F22" s="31">
        <v>0</v>
      </c>
      <c r="G22" s="31">
        <f t="shared" si="1"/>
        <v>0</v>
      </c>
      <c r="H22" s="24">
        <v>1.77E-5</v>
      </c>
      <c r="I22" s="30" t="s">
        <v>115</v>
      </c>
      <c r="J22" s="32">
        <v>8540</v>
      </c>
      <c r="K22" s="32">
        <f t="shared" si="2"/>
        <v>170800</v>
      </c>
      <c r="L22" s="24">
        <v>1.22E-5</v>
      </c>
      <c r="M22" s="30" t="s">
        <v>123</v>
      </c>
      <c r="N22" s="31">
        <v>0</v>
      </c>
      <c r="O22" s="31">
        <f t="shared" si="3"/>
        <v>0</v>
      </c>
      <c r="P22" s="23">
        <v>22.57</v>
      </c>
      <c r="Q22" s="30" t="s">
        <v>99</v>
      </c>
      <c r="R22" s="31"/>
      <c r="S22" s="31">
        <f t="shared" si="4"/>
        <v>0</v>
      </c>
      <c r="T22" s="23">
        <v>1.7609999999999999</v>
      </c>
      <c r="U22" s="30" t="s">
        <v>138</v>
      </c>
      <c r="V22" s="31">
        <v>0</v>
      </c>
      <c r="W22" s="31">
        <f t="shared" si="5"/>
        <v>0</v>
      </c>
      <c r="X22" s="23">
        <v>0.62880000000000003</v>
      </c>
    </row>
    <row r="23" spans="1:24" x14ac:dyDescent="0.25">
      <c r="A23" s="30" t="s">
        <v>132</v>
      </c>
      <c r="B23" s="32">
        <v>20</v>
      </c>
      <c r="C23" s="31">
        <f t="shared" si="0"/>
        <v>400</v>
      </c>
      <c r="D23" s="13">
        <v>6.6840000000000002</v>
      </c>
      <c r="E23" s="31" t="s">
        <v>226</v>
      </c>
      <c r="F23" s="31">
        <v>0</v>
      </c>
      <c r="G23" s="31">
        <f t="shared" si="1"/>
        <v>0</v>
      </c>
      <c r="H23" s="23">
        <v>0</v>
      </c>
      <c r="I23" s="30" t="s">
        <v>116</v>
      </c>
      <c r="J23" s="32">
        <v>964</v>
      </c>
      <c r="K23" s="32">
        <f t="shared" si="2"/>
        <v>19280</v>
      </c>
      <c r="L23" s="23">
        <v>0.65429999999999999</v>
      </c>
      <c r="M23" s="30" t="s">
        <v>124</v>
      </c>
      <c r="N23" s="32">
        <v>21.1</v>
      </c>
      <c r="O23" s="31">
        <f t="shared" si="3"/>
        <v>422</v>
      </c>
      <c r="P23" s="23">
        <v>6.0279999999999996</v>
      </c>
      <c r="Q23" s="30" t="s">
        <v>100</v>
      </c>
      <c r="R23" s="31"/>
      <c r="S23" s="31">
        <f t="shared" si="4"/>
        <v>0</v>
      </c>
      <c r="T23" s="23">
        <v>1.05</v>
      </c>
      <c r="U23" s="30" t="s">
        <v>139</v>
      </c>
      <c r="V23" s="31">
        <v>0</v>
      </c>
      <c r="W23" s="31">
        <f t="shared" si="5"/>
        <v>0</v>
      </c>
      <c r="X23" s="24">
        <v>2.26E-5</v>
      </c>
    </row>
    <row r="24" spans="1:24" x14ac:dyDescent="0.25">
      <c r="A24" s="30" t="s">
        <v>133</v>
      </c>
      <c r="B24" s="31">
        <v>0</v>
      </c>
      <c r="C24" s="31">
        <f t="shared" si="0"/>
        <v>0</v>
      </c>
      <c r="D24" s="13">
        <v>4.1109999999999998</v>
      </c>
      <c r="E24" s="31" t="s">
        <v>227</v>
      </c>
      <c r="F24" s="31">
        <v>0</v>
      </c>
      <c r="G24" s="31">
        <f t="shared" si="1"/>
        <v>0</v>
      </c>
      <c r="H24" s="23">
        <v>0</v>
      </c>
      <c r="I24" s="30" t="s">
        <v>117</v>
      </c>
      <c r="J24" s="31"/>
      <c r="K24" s="32">
        <f t="shared" si="2"/>
        <v>0</v>
      </c>
      <c r="L24" s="23">
        <v>0.91490000000000005</v>
      </c>
      <c r="M24" s="30" t="s">
        <v>125</v>
      </c>
      <c r="N24" s="31"/>
      <c r="O24" s="31">
        <f t="shared" si="3"/>
        <v>0</v>
      </c>
      <c r="P24" s="23">
        <v>21.54</v>
      </c>
      <c r="Q24" s="30" t="s">
        <v>101</v>
      </c>
      <c r="R24" s="32">
        <v>3070</v>
      </c>
      <c r="S24" s="31">
        <f t="shared" si="4"/>
        <v>61400</v>
      </c>
      <c r="T24" s="23">
        <v>2.1339999999999999</v>
      </c>
      <c r="U24" s="30" t="s">
        <v>140</v>
      </c>
      <c r="V24" s="31">
        <v>0</v>
      </c>
      <c r="W24" s="31">
        <f t="shared" si="5"/>
        <v>0</v>
      </c>
      <c r="X24" s="23">
        <v>1.5169999999999999</v>
      </c>
    </row>
    <row r="25" spans="1:24" x14ac:dyDescent="0.25">
      <c r="A25" s="30" t="s">
        <v>195</v>
      </c>
      <c r="B25" s="31">
        <v>0</v>
      </c>
      <c r="C25" s="31">
        <f t="shared" si="0"/>
        <v>0</v>
      </c>
      <c r="D25" s="13">
        <v>7.6740000000000004</v>
      </c>
      <c r="E25" s="31" t="s">
        <v>228</v>
      </c>
      <c r="F25" s="31">
        <v>0</v>
      </c>
      <c r="G25" s="31">
        <f t="shared" si="1"/>
        <v>0</v>
      </c>
      <c r="H25" s="23">
        <v>0</v>
      </c>
      <c r="I25" s="30" t="s">
        <v>118</v>
      </c>
      <c r="J25" s="32">
        <v>21.2</v>
      </c>
      <c r="K25" s="32">
        <f t="shared" si="2"/>
        <v>424</v>
      </c>
      <c r="L25" s="24">
        <v>3.1100000000000002E-4</v>
      </c>
      <c r="M25" s="30" t="s">
        <v>126</v>
      </c>
      <c r="N25" s="31"/>
      <c r="O25" s="31">
        <f t="shared" si="3"/>
        <v>0</v>
      </c>
      <c r="P25" s="23">
        <v>12.09</v>
      </c>
      <c r="Q25" s="30" t="s">
        <v>102</v>
      </c>
      <c r="R25" s="31"/>
      <c r="S25" s="31">
        <f t="shared" si="4"/>
        <v>0</v>
      </c>
      <c r="T25" s="23">
        <v>1.986</v>
      </c>
      <c r="U25" s="30" t="s">
        <v>141</v>
      </c>
      <c r="V25" s="31">
        <v>0</v>
      </c>
      <c r="W25" s="31">
        <f t="shared" si="5"/>
        <v>0</v>
      </c>
      <c r="X25" s="23">
        <v>1.02</v>
      </c>
    </row>
    <row r="26" spans="1:24" x14ac:dyDescent="0.25">
      <c r="A26" s="30" t="s">
        <v>134</v>
      </c>
      <c r="B26" s="31">
        <v>0</v>
      </c>
      <c r="C26" s="31">
        <f t="shared" si="0"/>
        <v>0</v>
      </c>
      <c r="D26" s="13">
        <v>19.79</v>
      </c>
      <c r="E26" s="31" t="s">
        <v>229</v>
      </c>
      <c r="F26" s="31">
        <v>0</v>
      </c>
      <c r="G26" s="31">
        <f t="shared" si="1"/>
        <v>0</v>
      </c>
      <c r="H26" s="23">
        <v>0</v>
      </c>
      <c r="I26" s="30" t="s">
        <v>119</v>
      </c>
      <c r="J26" s="31"/>
      <c r="K26" s="32">
        <f t="shared" si="2"/>
        <v>0</v>
      </c>
      <c r="L26" s="23">
        <v>2.2770000000000001</v>
      </c>
      <c r="M26" s="30" t="s">
        <v>127</v>
      </c>
      <c r="N26" s="31"/>
      <c r="O26" s="31">
        <f t="shared" si="3"/>
        <v>0</v>
      </c>
      <c r="P26" s="23">
        <v>26.63</v>
      </c>
      <c r="Q26" s="30" t="s">
        <v>103</v>
      </c>
      <c r="R26" s="31"/>
      <c r="S26" s="31">
        <f t="shared" si="4"/>
        <v>0</v>
      </c>
      <c r="T26" s="23">
        <v>14.82</v>
      </c>
      <c r="U26" s="30" t="s">
        <v>142</v>
      </c>
      <c r="V26" s="31">
        <v>0</v>
      </c>
      <c r="W26" s="31">
        <f t="shared" si="5"/>
        <v>0</v>
      </c>
      <c r="X26" s="23">
        <v>3.488</v>
      </c>
    </row>
    <row r="27" spans="1:24" x14ac:dyDescent="0.25">
      <c r="A27" s="30" t="s">
        <v>135</v>
      </c>
      <c r="B27" s="31">
        <v>0</v>
      </c>
      <c r="C27" s="31">
        <f t="shared" si="0"/>
        <v>0</v>
      </c>
      <c r="D27" s="13">
        <v>7.7619999999999996</v>
      </c>
      <c r="E27" s="31" t="s">
        <v>230</v>
      </c>
      <c r="F27" s="31">
        <v>0</v>
      </c>
      <c r="G27" s="31">
        <f t="shared" si="1"/>
        <v>0</v>
      </c>
      <c r="H27" s="23">
        <v>0</v>
      </c>
      <c r="I27" s="30" t="s">
        <v>120</v>
      </c>
      <c r="J27" s="31"/>
      <c r="K27" s="32">
        <f t="shared" si="2"/>
        <v>0</v>
      </c>
      <c r="L27" s="24">
        <v>1.33E-5</v>
      </c>
      <c r="M27" s="30" t="s">
        <v>128</v>
      </c>
      <c r="N27" s="31"/>
      <c r="O27" s="31">
        <f t="shared" si="3"/>
        <v>0</v>
      </c>
      <c r="P27" s="23">
        <v>23.09</v>
      </c>
      <c r="Q27" s="30" t="s">
        <v>104</v>
      </c>
      <c r="R27" s="31"/>
      <c r="S27" s="31">
        <f t="shared" si="4"/>
        <v>0</v>
      </c>
      <c r="T27" s="23">
        <v>1.54</v>
      </c>
      <c r="U27" s="30" t="s">
        <v>143</v>
      </c>
      <c r="V27" s="31">
        <v>0</v>
      </c>
      <c r="W27" s="31">
        <f t="shared" si="5"/>
        <v>0</v>
      </c>
      <c r="X27" s="23">
        <v>1.002</v>
      </c>
    </row>
    <row r="28" spans="1:24" x14ac:dyDescent="0.25">
      <c r="A28" s="30" t="s">
        <v>136</v>
      </c>
      <c r="B28" s="31">
        <v>0</v>
      </c>
      <c r="C28" s="31">
        <f t="shared" si="0"/>
        <v>0</v>
      </c>
      <c r="D28" s="13">
        <v>8.9260000000000002</v>
      </c>
      <c r="E28" s="31" t="s">
        <v>231</v>
      </c>
      <c r="F28" s="31">
        <v>0</v>
      </c>
      <c r="G28" s="31">
        <f t="shared" si="1"/>
        <v>0</v>
      </c>
      <c r="H28" s="23">
        <v>0</v>
      </c>
      <c r="I28" s="30" t="s">
        <v>121</v>
      </c>
      <c r="J28" s="32">
        <v>8.25</v>
      </c>
      <c r="K28" s="32">
        <f t="shared" si="2"/>
        <v>165</v>
      </c>
      <c r="L28" s="23">
        <v>0.69769999999999999</v>
      </c>
      <c r="M28" s="30" t="s">
        <v>129</v>
      </c>
      <c r="N28" s="31"/>
      <c r="O28" s="31">
        <f t="shared" si="3"/>
        <v>0</v>
      </c>
      <c r="P28" s="23">
        <v>44.15</v>
      </c>
      <c r="Q28" s="30" t="s">
        <v>105</v>
      </c>
      <c r="R28" s="31"/>
      <c r="S28" s="31">
        <f t="shared" si="4"/>
        <v>0</v>
      </c>
      <c r="T28" s="23">
        <v>4.51</v>
      </c>
      <c r="U28" s="30" t="s">
        <v>144</v>
      </c>
      <c r="V28" s="31">
        <v>0</v>
      </c>
      <c r="W28" s="31">
        <f t="shared" si="5"/>
        <v>0</v>
      </c>
      <c r="X28" s="23">
        <v>2.206</v>
      </c>
    </row>
    <row r="29" spans="1:24" x14ac:dyDescent="0.25">
      <c r="A29" s="30" t="s">
        <v>169</v>
      </c>
      <c r="B29" s="31">
        <v>0</v>
      </c>
      <c r="C29" s="31">
        <f t="shared" si="0"/>
        <v>0</v>
      </c>
      <c r="D29" s="13">
        <v>12.42</v>
      </c>
      <c r="E29" s="31" t="s">
        <v>232</v>
      </c>
      <c r="F29" s="31">
        <v>0</v>
      </c>
      <c r="G29" s="31">
        <f t="shared" si="1"/>
        <v>0</v>
      </c>
      <c r="H29" s="24">
        <v>2.5700000000000001E-5</v>
      </c>
      <c r="I29" s="30" t="s">
        <v>153</v>
      </c>
      <c r="J29" s="31"/>
      <c r="K29" s="32">
        <f t="shared" si="2"/>
        <v>0</v>
      </c>
      <c r="L29" s="23" t="s">
        <v>194</v>
      </c>
      <c r="M29" s="30" t="s">
        <v>161</v>
      </c>
      <c r="N29" s="31"/>
      <c r="O29" s="31">
        <f t="shared" si="3"/>
        <v>0</v>
      </c>
      <c r="P29" s="23">
        <v>12.95</v>
      </c>
      <c r="Q29" s="30" t="s">
        <v>185</v>
      </c>
      <c r="R29" s="32">
        <v>32.799999999999997</v>
      </c>
      <c r="S29" s="31">
        <f t="shared" si="4"/>
        <v>655.99999999999989</v>
      </c>
      <c r="T29" s="23">
        <v>1.405</v>
      </c>
      <c r="U29" s="30" t="s">
        <v>177</v>
      </c>
      <c r="V29" s="31"/>
      <c r="W29" s="31">
        <f t="shared" si="5"/>
        <v>0</v>
      </c>
      <c r="X29" s="23">
        <v>1.4119999999999999</v>
      </c>
    </row>
    <row r="30" spans="1:24" x14ac:dyDescent="0.25">
      <c r="A30" s="30" t="s">
        <v>170</v>
      </c>
      <c r="B30" s="31">
        <v>0</v>
      </c>
      <c r="C30" s="31">
        <f t="shared" si="0"/>
        <v>0</v>
      </c>
      <c r="D30" s="13">
        <v>6.7539999999999996</v>
      </c>
      <c r="E30" s="31" t="s">
        <v>233</v>
      </c>
      <c r="F30" s="31">
        <v>0</v>
      </c>
      <c r="G30" s="31">
        <f t="shared" si="1"/>
        <v>0</v>
      </c>
      <c r="H30" s="24">
        <v>2.0699999999999998E-5</v>
      </c>
      <c r="I30" s="30" t="s">
        <v>154</v>
      </c>
      <c r="J30" s="31"/>
      <c r="K30" s="32">
        <f t="shared" si="2"/>
        <v>0</v>
      </c>
      <c r="L30" s="23">
        <v>1.175</v>
      </c>
      <c r="M30" s="30" t="s">
        <v>162</v>
      </c>
      <c r="N30" s="31"/>
      <c r="O30" s="31">
        <f t="shared" si="3"/>
        <v>0</v>
      </c>
      <c r="P30" s="23">
        <v>239.2</v>
      </c>
      <c r="Q30" s="30" t="s">
        <v>186</v>
      </c>
      <c r="R30" s="31"/>
      <c r="S30" s="31">
        <f t="shared" si="4"/>
        <v>0</v>
      </c>
      <c r="T30" s="23">
        <v>2.6680000000000001</v>
      </c>
      <c r="U30" s="30" t="s">
        <v>178</v>
      </c>
      <c r="V30" s="32">
        <v>30.2</v>
      </c>
      <c r="W30" s="31">
        <f t="shared" si="5"/>
        <v>604</v>
      </c>
      <c r="X30" s="23">
        <v>1.075</v>
      </c>
    </row>
    <row r="31" spans="1:24" x14ac:dyDescent="0.25">
      <c r="A31" s="30" t="s">
        <v>171</v>
      </c>
      <c r="B31" s="32">
        <v>18.100000000000001</v>
      </c>
      <c r="C31" s="31">
        <f t="shared" si="0"/>
        <v>362.00000000000006</v>
      </c>
      <c r="D31" s="13">
        <v>5.766</v>
      </c>
      <c r="E31" s="31" t="s">
        <v>234</v>
      </c>
      <c r="F31" s="31">
        <v>0</v>
      </c>
      <c r="G31" s="31">
        <f t="shared" si="1"/>
        <v>0</v>
      </c>
      <c r="H31" s="23">
        <v>0</v>
      </c>
      <c r="I31" s="30" t="s">
        <v>155</v>
      </c>
      <c r="J31" s="32">
        <v>27.5</v>
      </c>
      <c r="K31" s="32">
        <f t="shared" si="2"/>
        <v>550</v>
      </c>
      <c r="L31" s="23">
        <v>0.4773</v>
      </c>
      <c r="M31" s="30" t="s">
        <v>163</v>
      </c>
      <c r="N31" s="31"/>
      <c r="O31" s="31">
        <f t="shared" si="3"/>
        <v>0</v>
      </c>
      <c r="P31" s="23">
        <v>31.05</v>
      </c>
      <c r="Q31" s="30" t="s">
        <v>187</v>
      </c>
      <c r="R31" s="31"/>
      <c r="S31" s="31">
        <f t="shared" si="4"/>
        <v>0</v>
      </c>
      <c r="T31" s="24">
        <v>2.6499999999999999E-4</v>
      </c>
      <c r="U31" s="30" t="s">
        <v>179</v>
      </c>
      <c r="V31" s="31"/>
      <c r="W31" s="31">
        <f t="shared" si="5"/>
        <v>0</v>
      </c>
      <c r="X31" s="24">
        <v>3.0700000000000001E-5</v>
      </c>
    </row>
    <row r="32" spans="1:24" x14ac:dyDescent="0.25">
      <c r="A32" s="30" t="s">
        <v>172</v>
      </c>
      <c r="B32" s="31">
        <v>0</v>
      </c>
      <c r="C32" s="31">
        <f t="shared" si="0"/>
        <v>0</v>
      </c>
      <c r="D32" s="13">
        <v>7.6310000000000002</v>
      </c>
      <c r="E32" s="31" t="s">
        <v>235</v>
      </c>
      <c r="F32" s="31">
        <v>0</v>
      </c>
      <c r="G32" s="31">
        <f t="shared" si="1"/>
        <v>0</v>
      </c>
      <c r="H32" s="23">
        <v>0</v>
      </c>
      <c r="I32" s="30" t="s">
        <v>156</v>
      </c>
      <c r="J32" s="31"/>
      <c r="K32" s="32">
        <f t="shared" si="2"/>
        <v>0</v>
      </c>
      <c r="L32" s="23">
        <v>0.47099999999999997</v>
      </c>
      <c r="M32" s="30" t="s">
        <v>164</v>
      </c>
      <c r="N32" s="31"/>
      <c r="O32" s="31">
        <f t="shared" si="3"/>
        <v>0</v>
      </c>
      <c r="P32" s="23">
        <v>23.15</v>
      </c>
      <c r="Q32" s="30" t="s">
        <v>188</v>
      </c>
      <c r="R32" s="32">
        <v>9.2200000000000006</v>
      </c>
      <c r="S32" s="31">
        <f t="shared" si="4"/>
        <v>184.40000000000003</v>
      </c>
      <c r="T32" s="23">
        <v>1.744</v>
      </c>
      <c r="U32" s="30" t="s">
        <v>180</v>
      </c>
      <c r="V32" s="31"/>
      <c r="W32" s="31">
        <f t="shared" si="5"/>
        <v>0</v>
      </c>
      <c r="X32" s="24">
        <v>9.3700000000000001E-5</v>
      </c>
    </row>
    <row r="33" spans="1:24" x14ac:dyDescent="0.25">
      <c r="A33" s="30" t="s">
        <v>173</v>
      </c>
      <c r="B33" s="32">
        <v>134000</v>
      </c>
      <c r="C33" s="31">
        <f t="shared" si="0"/>
        <v>2680000</v>
      </c>
      <c r="D33" s="13">
        <v>14.74</v>
      </c>
      <c r="E33" s="31" t="s">
        <v>236</v>
      </c>
      <c r="F33" s="31">
        <v>0</v>
      </c>
      <c r="G33" s="31">
        <f t="shared" si="1"/>
        <v>0</v>
      </c>
      <c r="H33" s="24">
        <v>2.72E-5</v>
      </c>
      <c r="I33" s="30" t="s">
        <v>157</v>
      </c>
      <c r="J33" s="31"/>
      <c r="K33" s="32">
        <f t="shared" si="2"/>
        <v>0</v>
      </c>
      <c r="L33" s="23">
        <v>2.1859999999999999</v>
      </c>
      <c r="M33" s="30" t="s">
        <v>165</v>
      </c>
      <c r="N33" s="31"/>
      <c r="O33" s="31">
        <f t="shared" si="3"/>
        <v>0</v>
      </c>
      <c r="P33" s="23">
        <v>32.020000000000003</v>
      </c>
      <c r="Q33" s="30" t="s">
        <v>189</v>
      </c>
      <c r="R33" s="32">
        <v>25.8</v>
      </c>
      <c r="S33" s="31">
        <f t="shared" si="4"/>
        <v>516</v>
      </c>
      <c r="T33" s="23">
        <v>4.0359999999999996</v>
      </c>
      <c r="U33" s="30" t="s">
        <v>181</v>
      </c>
      <c r="V33" s="31"/>
      <c r="W33" s="31">
        <f t="shared" si="5"/>
        <v>0</v>
      </c>
      <c r="X33" s="23">
        <v>2.57</v>
      </c>
    </row>
    <row r="34" spans="1:24" x14ac:dyDescent="0.25">
      <c r="A34" s="30" t="s">
        <v>174</v>
      </c>
      <c r="B34" s="31">
        <v>0</v>
      </c>
      <c r="C34" s="31">
        <f t="shared" si="0"/>
        <v>0</v>
      </c>
      <c r="D34" s="13">
        <v>5.9829999999999997</v>
      </c>
      <c r="E34" s="31" t="s">
        <v>237</v>
      </c>
      <c r="F34" s="31">
        <v>0</v>
      </c>
      <c r="G34" s="31">
        <f t="shared" si="1"/>
        <v>0</v>
      </c>
      <c r="H34" s="23">
        <v>4.05</v>
      </c>
      <c r="I34" s="30" t="s">
        <v>158</v>
      </c>
      <c r="J34" s="31"/>
      <c r="K34" s="32">
        <f t="shared" si="2"/>
        <v>0</v>
      </c>
      <c r="L34" s="23">
        <v>1.9179999999999999</v>
      </c>
      <c r="M34" s="30" t="s">
        <v>166</v>
      </c>
      <c r="N34" s="31"/>
      <c r="O34" s="31">
        <f t="shared" si="3"/>
        <v>0</v>
      </c>
      <c r="P34" s="23">
        <v>28.62</v>
      </c>
      <c r="Q34" s="30" t="s">
        <v>190</v>
      </c>
      <c r="R34" s="31"/>
      <c r="S34" s="31">
        <f t="shared" si="4"/>
        <v>0</v>
      </c>
      <c r="T34" s="23">
        <v>3.8330000000000002</v>
      </c>
      <c r="U34" s="30" t="s">
        <v>182</v>
      </c>
      <c r="V34" s="32">
        <v>19.7</v>
      </c>
      <c r="W34" s="31">
        <f t="shared" si="5"/>
        <v>394</v>
      </c>
      <c r="X34" s="23">
        <v>2.5099999999999998</v>
      </c>
    </row>
    <row r="35" spans="1:24" x14ac:dyDescent="0.25">
      <c r="A35" s="30" t="s">
        <v>175</v>
      </c>
      <c r="B35" s="31">
        <v>0</v>
      </c>
      <c r="C35" s="31">
        <f t="shared" si="0"/>
        <v>0</v>
      </c>
      <c r="D35" s="13">
        <v>9.3330000000000002</v>
      </c>
      <c r="E35" s="31" t="s">
        <v>238</v>
      </c>
      <c r="F35" s="31">
        <v>0</v>
      </c>
      <c r="G35" s="31">
        <f t="shared" si="1"/>
        <v>0</v>
      </c>
      <c r="H35" s="23">
        <v>0</v>
      </c>
      <c r="I35" s="30" t="s">
        <v>159</v>
      </c>
      <c r="J35" s="31"/>
      <c r="K35" s="32">
        <f t="shared" si="2"/>
        <v>0</v>
      </c>
      <c r="L35" s="24">
        <v>2.5599999999999999E-5</v>
      </c>
      <c r="M35" s="30" t="s">
        <v>167</v>
      </c>
      <c r="N35" s="31"/>
      <c r="O35" s="31">
        <f t="shared" si="3"/>
        <v>0</v>
      </c>
      <c r="P35" s="23">
        <v>11.76</v>
      </c>
      <c r="Q35" s="30" t="s">
        <v>191</v>
      </c>
      <c r="R35" s="32">
        <v>26.9</v>
      </c>
      <c r="S35" s="31">
        <f t="shared" si="4"/>
        <v>538</v>
      </c>
      <c r="T35" s="23">
        <v>3.3940000000000001</v>
      </c>
      <c r="U35" s="30" t="s">
        <v>183</v>
      </c>
      <c r="V35" s="32">
        <v>33.6</v>
      </c>
      <c r="W35" s="31">
        <f t="shared" si="5"/>
        <v>672</v>
      </c>
      <c r="X35" s="23">
        <v>0.23949999999999999</v>
      </c>
    </row>
    <row r="36" spans="1:24" x14ac:dyDescent="0.25">
      <c r="A36" s="30" t="s">
        <v>176</v>
      </c>
      <c r="B36" s="31">
        <v>0</v>
      </c>
      <c r="C36" s="31">
        <f t="shared" si="0"/>
        <v>0</v>
      </c>
      <c r="D36" s="13">
        <v>18.55</v>
      </c>
      <c r="E36" s="31" t="s">
        <v>239</v>
      </c>
      <c r="F36" s="31">
        <v>0</v>
      </c>
      <c r="G36" s="31">
        <f t="shared" si="1"/>
        <v>0</v>
      </c>
      <c r="H36" s="24">
        <v>7.3100000000000001E-5</v>
      </c>
      <c r="I36" s="30" t="s">
        <v>160</v>
      </c>
      <c r="J36" s="31"/>
      <c r="K36" s="32">
        <f t="shared" si="2"/>
        <v>0</v>
      </c>
      <c r="L36" s="24">
        <v>7.1600000000000006E-5</v>
      </c>
      <c r="M36" s="30" t="s">
        <v>168</v>
      </c>
      <c r="N36" s="32">
        <v>16.600000000000001</v>
      </c>
      <c r="O36" s="31">
        <f t="shared" si="3"/>
        <v>332.00000000000006</v>
      </c>
      <c r="P36" s="23">
        <v>33.020000000000003</v>
      </c>
      <c r="Q36" s="30" t="s">
        <v>192</v>
      </c>
      <c r="R36" s="31"/>
      <c r="S36" s="31">
        <f t="shared" si="4"/>
        <v>0</v>
      </c>
      <c r="T36" s="23">
        <v>7.8470000000000004</v>
      </c>
      <c r="U36" s="30" t="s">
        <v>184</v>
      </c>
      <c r="V36" s="32">
        <v>33.4</v>
      </c>
      <c r="W36" s="31">
        <f t="shared" si="5"/>
        <v>668</v>
      </c>
      <c r="X36" s="23">
        <v>0.94579999999999997</v>
      </c>
    </row>
    <row r="37" spans="1:24" x14ac:dyDescent="0.25">
      <c r="A37" s="9"/>
      <c r="B37" s="9"/>
      <c r="C37" s="9"/>
      <c r="D37" s="9"/>
      <c r="E37" s="10"/>
      <c r="F37" s="9"/>
      <c r="G37" s="9"/>
    </row>
    <row r="38" spans="1:24" x14ac:dyDescent="0.25">
      <c r="A38" s="9"/>
      <c r="B38" s="9"/>
      <c r="C38" s="9"/>
      <c r="D38" s="9"/>
      <c r="E38" s="10"/>
      <c r="F38" s="9"/>
      <c r="G38" s="9"/>
    </row>
    <row r="39" spans="1:24" x14ac:dyDescent="0.25">
      <c r="A39" s="9"/>
      <c r="B39" s="9"/>
      <c r="C39" s="9"/>
      <c r="D39" s="9"/>
      <c r="E39" s="10"/>
      <c r="F39" s="9"/>
      <c r="G39" s="9"/>
    </row>
    <row r="40" spans="1:24" ht="21" x14ac:dyDescent="0.35">
      <c r="A40" s="34" t="s">
        <v>240</v>
      </c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</row>
    <row r="41" spans="1:24" x14ac:dyDescent="0.25">
      <c r="A41" s="13"/>
      <c r="B41" s="23"/>
      <c r="C41" s="30"/>
      <c r="D41" s="30"/>
      <c r="E41" s="30"/>
      <c r="F41" s="30"/>
      <c r="G41" s="30"/>
      <c r="H41" s="30"/>
      <c r="I41" s="30"/>
      <c r="J41" s="30"/>
      <c r="K41" s="30"/>
      <c r="L41" s="13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13"/>
    </row>
    <row r="42" spans="1:24" x14ac:dyDescent="0.25">
      <c r="A42" s="29" t="s">
        <v>0</v>
      </c>
      <c r="B42" s="29"/>
      <c r="C42" s="29"/>
      <c r="D42" s="29"/>
      <c r="E42" s="29" t="s">
        <v>1</v>
      </c>
      <c r="F42" s="29"/>
      <c r="G42" s="29"/>
      <c r="H42" s="29"/>
      <c r="I42" s="29" t="s">
        <v>2</v>
      </c>
      <c r="J42" s="29"/>
      <c r="K42" s="29"/>
      <c r="L42" s="29"/>
      <c r="M42" s="29" t="s">
        <v>3</v>
      </c>
      <c r="N42" s="29"/>
      <c r="O42" s="29"/>
      <c r="P42" s="29"/>
      <c r="Q42" s="29" t="s">
        <v>4</v>
      </c>
      <c r="R42" s="29"/>
      <c r="S42" s="29"/>
      <c r="T42" s="26"/>
      <c r="U42" s="29" t="s">
        <v>5</v>
      </c>
      <c r="V42" s="29"/>
      <c r="W42" s="29"/>
      <c r="X42" s="29"/>
    </row>
    <row r="43" spans="1:24" x14ac:dyDescent="0.25">
      <c r="A43" s="30" t="s">
        <v>6</v>
      </c>
      <c r="B43" s="30" t="s">
        <v>7</v>
      </c>
      <c r="C43" s="30" t="s">
        <v>8</v>
      </c>
      <c r="D43" s="26" t="s">
        <v>193</v>
      </c>
      <c r="E43" s="30" t="s">
        <v>6</v>
      </c>
      <c r="F43" s="30" t="s">
        <v>7</v>
      </c>
      <c r="G43" s="30" t="s">
        <v>8</v>
      </c>
      <c r="H43" s="26" t="s">
        <v>193</v>
      </c>
      <c r="I43" s="30" t="s">
        <v>6</v>
      </c>
      <c r="J43" s="30" t="s">
        <v>7</v>
      </c>
      <c r="K43" s="30" t="s">
        <v>8</v>
      </c>
      <c r="L43" s="26" t="s">
        <v>193</v>
      </c>
      <c r="M43" s="30" t="s">
        <v>6</v>
      </c>
      <c r="N43" s="30" t="s">
        <v>7</v>
      </c>
      <c r="O43" s="30" t="s">
        <v>8</v>
      </c>
      <c r="P43" s="26" t="s">
        <v>193</v>
      </c>
      <c r="Q43" s="30" t="s">
        <v>6</v>
      </c>
      <c r="R43" s="30" t="s">
        <v>7</v>
      </c>
      <c r="S43" s="30" t="s">
        <v>8</v>
      </c>
      <c r="T43" s="26" t="s">
        <v>193</v>
      </c>
      <c r="U43" s="30" t="s">
        <v>6</v>
      </c>
      <c r="V43" s="30" t="s">
        <v>7</v>
      </c>
      <c r="W43" s="30" t="s">
        <v>8</v>
      </c>
      <c r="X43" s="26" t="s">
        <v>193</v>
      </c>
    </row>
    <row r="44" spans="1:24" x14ac:dyDescent="0.25">
      <c r="A44" s="30" t="s">
        <v>82</v>
      </c>
      <c r="B44" s="31"/>
      <c r="C44" s="31">
        <f t="shared" ref="C44:C75" si="6">B44*50/2.5</f>
        <v>0</v>
      </c>
      <c r="D44" s="23">
        <v>0.89229999999999998</v>
      </c>
      <c r="E44" s="30" t="s">
        <v>208</v>
      </c>
      <c r="F44" s="31"/>
      <c r="G44" s="31">
        <f t="shared" ref="G44:G75" si="7">F44*50/2.5</f>
        <v>0</v>
      </c>
      <c r="H44" s="23">
        <v>0</v>
      </c>
      <c r="I44" s="30" t="s">
        <v>50</v>
      </c>
      <c r="J44" s="32">
        <v>39.4</v>
      </c>
      <c r="K44" s="32">
        <f t="shared" ref="K44:K75" si="8">J44*50/2.5</f>
        <v>788</v>
      </c>
      <c r="L44" s="23">
        <v>1.486</v>
      </c>
      <c r="M44" s="30" t="s">
        <v>66</v>
      </c>
      <c r="N44" s="31"/>
      <c r="O44" s="31">
        <f t="shared" ref="O44:O75" si="9">N44*50/2.5</f>
        <v>0</v>
      </c>
      <c r="P44" s="23">
        <v>40.200000000000003</v>
      </c>
      <c r="Q44" s="30" t="s">
        <v>26</v>
      </c>
      <c r="R44" s="31"/>
      <c r="S44" s="31">
        <f t="shared" ref="S44:S75" si="10">R44*50/2.5</f>
        <v>0</v>
      </c>
      <c r="T44" s="23">
        <v>1.4990000000000001</v>
      </c>
      <c r="U44" s="30" t="s">
        <v>10</v>
      </c>
      <c r="V44" s="31"/>
      <c r="W44" s="31">
        <f t="shared" ref="W44:W75" si="11">V44*50/2.5</f>
        <v>0</v>
      </c>
      <c r="X44" s="23">
        <v>2.0630000000000002</v>
      </c>
    </row>
    <row r="45" spans="1:24" x14ac:dyDescent="0.25">
      <c r="A45" s="30" t="s">
        <v>90</v>
      </c>
      <c r="B45" s="32">
        <v>28.5</v>
      </c>
      <c r="C45" s="31">
        <f t="shared" si="6"/>
        <v>570</v>
      </c>
      <c r="D45" s="23">
        <v>12.24</v>
      </c>
      <c r="E45" s="30" t="s">
        <v>209</v>
      </c>
      <c r="F45" s="31"/>
      <c r="G45" s="31">
        <f t="shared" si="7"/>
        <v>0</v>
      </c>
      <c r="H45" s="24">
        <v>3.0300000000000001E-5</v>
      </c>
      <c r="I45" s="30" t="s">
        <v>58</v>
      </c>
      <c r="J45" s="31"/>
      <c r="K45" s="32">
        <f t="shared" si="8"/>
        <v>0</v>
      </c>
      <c r="L45" s="23">
        <v>2.1789999999999998</v>
      </c>
      <c r="M45" s="30" t="s">
        <v>74</v>
      </c>
      <c r="N45" s="31"/>
      <c r="O45" s="31">
        <f t="shared" si="9"/>
        <v>0</v>
      </c>
      <c r="P45" s="23">
        <v>53.25</v>
      </c>
      <c r="Q45" s="30" t="s">
        <v>27</v>
      </c>
      <c r="R45" s="31"/>
      <c r="S45" s="31">
        <f t="shared" si="10"/>
        <v>0</v>
      </c>
      <c r="T45" s="23">
        <v>3.3290000000000002</v>
      </c>
      <c r="U45" s="30" t="s">
        <v>18</v>
      </c>
      <c r="V45" s="31"/>
      <c r="W45" s="31">
        <f t="shared" si="11"/>
        <v>0</v>
      </c>
      <c r="X45" s="23">
        <v>1.4370000000000001</v>
      </c>
    </row>
    <row r="46" spans="1:24" x14ac:dyDescent="0.25">
      <c r="A46" s="30" t="s">
        <v>91</v>
      </c>
      <c r="B46" s="31"/>
      <c r="C46" s="31">
        <f t="shared" si="6"/>
        <v>0</v>
      </c>
      <c r="D46" s="23">
        <v>22.66</v>
      </c>
      <c r="E46" s="30" t="s">
        <v>210</v>
      </c>
      <c r="F46" s="31"/>
      <c r="G46" s="31">
        <f t="shared" si="7"/>
        <v>0</v>
      </c>
      <c r="H46" s="23">
        <v>0</v>
      </c>
      <c r="I46" s="30" t="s">
        <v>59</v>
      </c>
      <c r="J46" s="31"/>
      <c r="K46" s="32">
        <f t="shared" si="8"/>
        <v>0</v>
      </c>
      <c r="L46" s="23">
        <v>0.38850000000000001</v>
      </c>
      <c r="M46" s="30" t="s">
        <v>75</v>
      </c>
      <c r="N46" s="32">
        <v>14.2</v>
      </c>
      <c r="O46" s="31">
        <f t="shared" si="9"/>
        <v>284</v>
      </c>
      <c r="P46" s="23">
        <v>13.88</v>
      </c>
      <c r="Q46" s="30" t="s">
        <v>28</v>
      </c>
      <c r="R46" s="31"/>
      <c r="S46" s="31">
        <f t="shared" si="10"/>
        <v>0</v>
      </c>
      <c r="T46" s="23">
        <v>2.141</v>
      </c>
      <c r="U46" s="30" t="s">
        <v>19</v>
      </c>
      <c r="V46" s="32">
        <v>43.2</v>
      </c>
      <c r="W46" s="31">
        <f t="shared" si="11"/>
        <v>864</v>
      </c>
      <c r="X46" s="23">
        <v>1.0489999999999999</v>
      </c>
    </row>
    <row r="47" spans="1:24" x14ac:dyDescent="0.25">
      <c r="A47" s="30" t="s">
        <v>92</v>
      </c>
      <c r="B47" s="32">
        <v>45.1</v>
      </c>
      <c r="C47" s="31">
        <f t="shared" si="6"/>
        <v>902</v>
      </c>
      <c r="D47" s="23">
        <v>22.54</v>
      </c>
      <c r="E47" s="30" t="s">
        <v>211</v>
      </c>
      <c r="F47" s="31"/>
      <c r="G47" s="31">
        <f t="shared" si="7"/>
        <v>0</v>
      </c>
      <c r="H47" s="23">
        <v>0</v>
      </c>
      <c r="I47" s="30" t="s">
        <v>60</v>
      </c>
      <c r="J47" s="31"/>
      <c r="K47" s="32">
        <f t="shared" si="8"/>
        <v>0</v>
      </c>
      <c r="L47" s="23">
        <v>0.57440000000000002</v>
      </c>
      <c r="M47" s="30" t="s">
        <v>76</v>
      </c>
      <c r="N47" s="31"/>
      <c r="O47" s="31">
        <f t="shared" si="9"/>
        <v>0</v>
      </c>
      <c r="P47" s="23">
        <v>14.39</v>
      </c>
      <c r="Q47" s="30" t="s">
        <v>29</v>
      </c>
      <c r="R47" s="31"/>
      <c r="S47" s="31">
        <f t="shared" si="10"/>
        <v>0</v>
      </c>
      <c r="T47" s="23">
        <v>24.79</v>
      </c>
      <c r="U47" s="30" t="s">
        <v>20</v>
      </c>
      <c r="V47" s="32">
        <v>59.7</v>
      </c>
      <c r="W47" s="31">
        <f t="shared" si="11"/>
        <v>1194</v>
      </c>
      <c r="X47" s="23">
        <v>0.79590000000000005</v>
      </c>
    </row>
    <row r="48" spans="1:24" x14ac:dyDescent="0.25">
      <c r="A48" s="30" t="s">
        <v>93</v>
      </c>
      <c r="B48" s="31"/>
      <c r="C48" s="31">
        <f t="shared" si="6"/>
        <v>0</v>
      </c>
      <c r="D48" s="23">
        <v>36.08</v>
      </c>
      <c r="E48" s="30" t="s">
        <v>212</v>
      </c>
      <c r="F48" s="31"/>
      <c r="G48" s="31">
        <f t="shared" si="7"/>
        <v>0</v>
      </c>
      <c r="H48" s="23">
        <v>1.0369999999999999</v>
      </c>
      <c r="I48" s="30" t="s">
        <v>61</v>
      </c>
      <c r="J48" s="32">
        <v>32.5</v>
      </c>
      <c r="K48" s="32">
        <f t="shared" si="8"/>
        <v>650</v>
      </c>
      <c r="L48" s="23">
        <v>2.532</v>
      </c>
      <c r="M48" s="30" t="s">
        <v>77</v>
      </c>
      <c r="N48" s="31"/>
      <c r="O48" s="31">
        <f t="shared" si="9"/>
        <v>0</v>
      </c>
      <c r="P48" s="23">
        <v>25.45</v>
      </c>
      <c r="Q48" s="30" t="s">
        <v>30</v>
      </c>
      <c r="R48" s="31"/>
      <c r="S48" s="31">
        <f t="shared" si="10"/>
        <v>0</v>
      </c>
      <c r="T48" s="23">
        <v>3.1669999999999998</v>
      </c>
      <c r="U48" s="30" t="s">
        <v>21</v>
      </c>
      <c r="V48" s="31"/>
      <c r="W48" s="31">
        <f t="shared" si="11"/>
        <v>0</v>
      </c>
      <c r="X48" s="23">
        <v>1.486</v>
      </c>
    </row>
    <row r="49" spans="1:24" x14ac:dyDescent="0.25">
      <c r="A49" s="30" t="s">
        <v>94</v>
      </c>
      <c r="B49" s="32">
        <v>33.200000000000003</v>
      </c>
      <c r="C49" s="31">
        <f t="shared" si="6"/>
        <v>664.00000000000011</v>
      </c>
      <c r="D49" s="23">
        <v>8.1579999999999995</v>
      </c>
      <c r="E49" s="30" t="s">
        <v>213</v>
      </c>
      <c r="F49" s="32">
        <v>23.7</v>
      </c>
      <c r="G49" s="31">
        <f t="shared" si="7"/>
        <v>474</v>
      </c>
      <c r="H49" s="23">
        <v>0</v>
      </c>
      <c r="I49" s="30" t="s">
        <v>62</v>
      </c>
      <c r="J49" s="31"/>
      <c r="K49" s="32">
        <f t="shared" si="8"/>
        <v>0</v>
      </c>
      <c r="L49" s="23">
        <v>3.6709999999999998</v>
      </c>
      <c r="M49" s="30" t="s">
        <v>78</v>
      </c>
      <c r="N49" s="31"/>
      <c r="O49" s="31">
        <f t="shared" si="9"/>
        <v>0</v>
      </c>
      <c r="P49" s="23">
        <v>18.149999999999999</v>
      </c>
      <c r="Q49" s="30" t="s">
        <v>31</v>
      </c>
      <c r="R49" s="31"/>
      <c r="S49" s="31">
        <f t="shared" si="10"/>
        <v>0</v>
      </c>
      <c r="T49" s="23">
        <v>0.93140000000000001</v>
      </c>
      <c r="U49" s="30" t="s">
        <v>22</v>
      </c>
      <c r="V49" s="31"/>
      <c r="W49" s="31">
        <f t="shared" si="11"/>
        <v>0</v>
      </c>
      <c r="X49" s="23">
        <v>0.83440000000000003</v>
      </c>
    </row>
    <row r="50" spans="1:24" x14ac:dyDescent="0.25">
      <c r="A50" s="30" t="s">
        <v>95</v>
      </c>
      <c r="B50" s="31"/>
      <c r="C50" s="31">
        <f t="shared" si="6"/>
        <v>0</v>
      </c>
      <c r="D50" s="23">
        <v>11.43</v>
      </c>
      <c r="E50" s="30" t="s">
        <v>214</v>
      </c>
      <c r="F50" s="31"/>
      <c r="G50" s="31">
        <f t="shared" si="7"/>
        <v>0</v>
      </c>
      <c r="H50" s="24">
        <v>3.9499999999999998E-5</v>
      </c>
      <c r="I50" s="30" t="s">
        <v>63</v>
      </c>
      <c r="J50" s="31"/>
      <c r="K50" s="32">
        <f t="shared" si="8"/>
        <v>0</v>
      </c>
      <c r="L50" s="23">
        <v>0.1699</v>
      </c>
      <c r="M50" s="30" t="s">
        <v>79</v>
      </c>
      <c r="N50" s="31"/>
      <c r="O50" s="31">
        <f t="shared" si="9"/>
        <v>0</v>
      </c>
      <c r="P50" s="23">
        <v>20.47</v>
      </c>
      <c r="Q50" s="30" t="s">
        <v>32</v>
      </c>
      <c r="R50" s="32">
        <v>49.6</v>
      </c>
      <c r="S50" s="31">
        <f t="shared" si="10"/>
        <v>992</v>
      </c>
      <c r="T50" s="23">
        <v>2.1760000000000002</v>
      </c>
      <c r="U50" s="30" t="s">
        <v>23</v>
      </c>
      <c r="V50" s="31"/>
      <c r="W50" s="31">
        <f t="shared" si="11"/>
        <v>0</v>
      </c>
      <c r="X50" s="23">
        <v>2.3639999999999999</v>
      </c>
    </row>
    <row r="51" spans="1:24" x14ac:dyDescent="0.25">
      <c r="A51" s="30" t="s">
        <v>96</v>
      </c>
      <c r="B51" s="31"/>
      <c r="C51" s="31">
        <f t="shared" si="6"/>
        <v>0</v>
      </c>
      <c r="D51" s="23">
        <v>3.859</v>
      </c>
      <c r="E51" s="30" t="s">
        <v>215</v>
      </c>
      <c r="F51" s="31"/>
      <c r="G51" s="31">
        <f t="shared" si="7"/>
        <v>0</v>
      </c>
      <c r="H51" s="23">
        <v>0</v>
      </c>
      <c r="I51" s="30" t="s">
        <v>64</v>
      </c>
      <c r="J51" s="32">
        <v>55.7</v>
      </c>
      <c r="K51" s="32">
        <f t="shared" si="8"/>
        <v>1114</v>
      </c>
      <c r="L51" s="23">
        <v>0</v>
      </c>
      <c r="M51" s="30" t="s">
        <v>80</v>
      </c>
      <c r="N51" s="32">
        <v>17.5</v>
      </c>
      <c r="O51" s="31">
        <f t="shared" si="9"/>
        <v>350</v>
      </c>
      <c r="P51" s="23">
        <v>19.13</v>
      </c>
      <c r="Q51" s="30" t="s">
        <v>33</v>
      </c>
      <c r="R51" s="31"/>
      <c r="S51" s="31">
        <f t="shared" si="10"/>
        <v>0</v>
      </c>
      <c r="T51" s="23">
        <v>0.77249999999999996</v>
      </c>
      <c r="U51" s="30" t="s">
        <v>24</v>
      </c>
      <c r="V51" s="31"/>
      <c r="W51" s="31">
        <f t="shared" si="11"/>
        <v>0</v>
      </c>
      <c r="X51" s="23">
        <v>0.53459999999999996</v>
      </c>
    </row>
    <row r="52" spans="1:24" x14ac:dyDescent="0.25">
      <c r="A52" s="30" t="s">
        <v>97</v>
      </c>
      <c r="B52" s="31"/>
      <c r="C52" s="31">
        <f t="shared" si="6"/>
        <v>0</v>
      </c>
      <c r="D52" s="23">
        <v>10.43</v>
      </c>
      <c r="E52" s="30" t="s">
        <v>216</v>
      </c>
      <c r="F52" s="31"/>
      <c r="G52" s="31">
        <f t="shared" si="7"/>
        <v>0</v>
      </c>
      <c r="H52" s="23">
        <v>0</v>
      </c>
      <c r="I52" s="30" t="s">
        <v>65</v>
      </c>
      <c r="J52" s="32">
        <v>66.8</v>
      </c>
      <c r="K52" s="32">
        <f t="shared" si="8"/>
        <v>1336</v>
      </c>
      <c r="L52" s="23">
        <v>2.2509999999999999</v>
      </c>
      <c r="M52" s="30" t="s">
        <v>81</v>
      </c>
      <c r="N52" s="31"/>
      <c r="O52" s="31">
        <f t="shared" si="9"/>
        <v>0</v>
      </c>
      <c r="P52" s="23">
        <v>17.579999999999998</v>
      </c>
      <c r="Q52" s="30" t="s">
        <v>198</v>
      </c>
      <c r="R52" s="32">
        <v>30.5</v>
      </c>
      <c r="S52" s="31">
        <f t="shared" si="10"/>
        <v>610</v>
      </c>
      <c r="T52" s="23">
        <v>2.7210000000000001</v>
      </c>
      <c r="U52" s="30" t="s">
        <v>25</v>
      </c>
      <c r="V52" s="31"/>
      <c r="W52" s="31">
        <f t="shared" si="11"/>
        <v>0</v>
      </c>
      <c r="X52" s="23">
        <v>1.7270000000000001</v>
      </c>
    </row>
    <row r="53" spans="1:24" x14ac:dyDescent="0.25">
      <c r="A53" s="30" t="s">
        <v>83</v>
      </c>
      <c r="B53" s="31"/>
      <c r="C53" s="31">
        <f t="shared" si="6"/>
        <v>0</v>
      </c>
      <c r="D53" s="23">
        <v>20.65</v>
      </c>
      <c r="E53" s="30" t="s">
        <v>217</v>
      </c>
      <c r="F53" s="31"/>
      <c r="G53" s="31">
        <f t="shared" si="7"/>
        <v>0</v>
      </c>
      <c r="H53" s="23">
        <v>0</v>
      </c>
      <c r="I53" s="30" t="s">
        <v>51</v>
      </c>
      <c r="J53" s="31"/>
      <c r="K53" s="32">
        <f t="shared" si="8"/>
        <v>0</v>
      </c>
      <c r="L53" s="23">
        <v>3.4849999999999999</v>
      </c>
      <c r="M53" s="30" t="s">
        <v>67</v>
      </c>
      <c r="N53" s="31"/>
      <c r="O53" s="31">
        <f t="shared" si="9"/>
        <v>0</v>
      </c>
      <c r="P53" s="23">
        <v>24.63</v>
      </c>
      <c r="Q53" s="30" t="s">
        <v>199</v>
      </c>
      <c r="R53" s="31"/>
      <c r="S53" s="31">
        <f t="shared" si="10"/>
        <v>0</v>
      </c>
      <c r="T53" s="23">
        <v>2.2679999999999998</v>
      </c>
      <c r="U53" s="30" t="s">
        <v>11</v>
      </c>
      <c r="V53" s="32">
        <v>60.3</v>
      </c>
      <c r="W53" s="31">
        <f t="shared" si="11"/>
        <v>1206</v>
      </c>
      <c r="X53" s="23">
        <v>2.2770000000000001</v>
      </c>
    </row>
    <row r="54" spans="1:24" x14ac:dyDescent="0.25">
      <c r="A54" s="30" t="s">
        <v>84</v>
      </c>
      <c r="B54" s="31"/>
      <c r="C54" s="31">
        <f t="shared" si="6"/>
        <v>0</v>
      </c>
      <c r="D54" s="23">
        <v>9.1590000000000007</v>
      </c>
      <c r="E54" s="30" t="s">
        <v>218</v>
      </c>
      <c r="F54" s="31"/>
      <c r="G54" s="31">
        <f t="shared" si="7"/>
        <v>0</v>
      </c>
      <c r="H54" s="23">
        <v>0</v>
      </c>
      <c r="I54" s="30" t="s">
        <v>52</v>
      </c>
      <c r="J54" s="31"/>
      <c r="K54" s="32">
        <f t="shared" si="8"/>
        <v>0</v>
      </c>
      <c r="L54" s="24">
        <v>6.4800000000000003E-4</v>
      </c>
      <c r="M54" s="30" t="s">
        <v>68</v>
      </c>
      <c r="N54" s="31"/>
      <c r="O54" s="31">
        <f t="shared" si="9"/>
        <v>0</v>
      </c>
      <c r="P54" s="23">
        <v>11.48</v>
      </c>
      <c r="Q54" s="30" t="s">
        <v>200</v>
      </c>
      <c r="R54" s="31"/>
      <c r="S54" s="31">
        <f t="shared" si="10"/>
        <v>0</v>
      </c>
      <c r="T54" s="23">
        <v>1.0329999999999999</v>
      </c>
      <c r="U54" s="30" t="s">
        <v>12</v>
      </c>
      <c r="V54" s="31"/>
      <c r="W54" s="31">
        <f t="shared" si="11"/>
        <v>0</v>
      </c>
      <c r="X54" s="23">
        <v>0.81869999999999998</v>
      </c>
    </row>
    <row r="55" spans="1:24" x14ac:dyDescent="0.25">
      <c r="A55" s="30" t="s">
        <v>85</v>
      </c>
      <c r="B55" s="31"/>
      <c r="C55" s="31">
        <f t="shared" si="6"/>
        <v>0</v>
      </c>
      <c r="D55" s="23">
        <v>21.18</v>
      </c>
      <c r="E55" s="30" t="s">
        <v>219</v>
      </c>
      <c r="F55" s="31"/>
      <c r="G55" s="31">
        <f t="shared" si="7"/>
        <v>0</v>
      </c>
      <c r="H55" s="24">
        <v>2.7800000000000001E-5</v>
      </c>
      <c r="I55" s="30" t="s">
        <v>53</v>
      </c>
      <c r="J55" s="31"/>
      <c r="K55" s="32">
        <f t="shared" si="8"/>
        <v>0</v>
      </c>
      <c r="L55" s="23">
        <v>0.1978</v>
      </c>
      <c r="M55" s="30" t="s">
        <v>69</v>
      </c>
      <c r="N55" s="32">
        <v>31.5</v>
      </c>
      <c r="O55" s="31">
        <f t="shared" si="9"/>
        <v>630</v>
      </c>
      <c r="P55" s="23">
        <v>17.11</v>
      </c>
      <c r="Q55" s="30" t="s">
        <v>201</v>
      </c>
      <c r="R55" s="31"/>
      <c r="S55" s="31">
        <f t="shared" si="10"/>
        <v>0</v>
      </c>
      <c r="T55" s="23">
        <v>52.37</v>
      </c>
      <c r="U55" s="30" t="s">
        <v>13</v>
      </c>
      <c r="V55" s="32">
        <v>89.3</v>
      </c>
      <c r="W55" s="31">
        <f t="shared" si="11"/>
        <v>1786</v>
      </c>
      <c r="X55" s="23">
        <v>2.8250000000000002</v>
      </c>
    </row>
    <row r="56" spans="1:24" x14ac:dyDescent="0.25">
      <c r="A56" s="30" t="s">
        <v>86</v>
      </c>
      <c r="B56" s="31"/>
      <c r="C56" s="31">
        <f t="shared" si="6"/>
        <v>0</v>
      </c>
      <c r="D56" s="23">
        <v>15.42</v>
      </c>
      <c r="E56" s="30" t="s">
        <v>220</v>
      </c>
      <c r="F56" s="31"/>
      <c r="G56" s="31">
        <f t="shared" si="7"/>
        <v>0</v>
      </c>
      <c r="H56" s="24">
        <v>4.0399999999999999E-5</v>
      </c>
      <c r="I56" s="30" t="s">
        <v>54</v>
      </c>
      <c r="J56" s="31"/>
      <c r="K56" s="32">
        <f t="shared" si="8"/>
        <v>0</v>
      </c>
      <c r="L56" s="24">
        <v>1.33E-3</v>
      </c>
      <c r="M56" s="30" t="s">
        <v>70</v>
      </c>
      <c r="N56" s="31"/>
      <c r="O56" s="31">
        <f t="shared" si="9"/>
        <v>0</v>
      </c>
      <c r="P56" s="23">
        <v>16.600000000000001</v>
      </c>
      <c r="Q56" s="30" t="s">
        <v>202</v>
      </c>
      <c r="R56" s="31"/>
      <c r="S56" s="31">
        <f t="shared" si="10"/>
        <v>0</v>
      </c>
      <c r="T56" s="23">
        <v>0.61419999999999997</v>
      </c>
      <c r="U56" s="30" t="s">
        <v>14</v>
      </c>
      <c r="V56" s="32">
        <v>205</v>
      </c>
      <c r="W56" s="31">
        <f t="shared" si="11"/>
        <v>4100</v>
      </c>
      <c r="X56" s="23">
        <v>0.70940000000000003</v>
      </c>
    </row>
    <row r="57" spans="1:24" x14ac:dyDescent="0.25">
      <c r="A57" s="30" t="s">
        <v>87</v>
      </c>
      <c r="B57" s="31"/>
      <c r="C57" s="31">
        <f t="shared" si="6"/>
        <v>0</v>
      </c>
      <c r="D57" s="24">
        <v>5.3100000000000001E-2</v>
      </c>
      <c r="E57" s="30" t="s">
        <v>221</v>
      </c>
      <c r="F57" s="32">
        <v>35.4</v>
      </c>
      <c r="G57" s="31">
        <f t="shared" si="7"/>
        <v>708</v>
      </c>
      <c r="H57" s="24">
        <v>5.1499999999999998E-5</v>
      </c>
      <c r="I57" s="30" t="s">
        <v>55</v>
      </c>
      <c r="J57" s="31"/>
      <c r="K57" s="32">
        <f t="shared" si="8"/>
        <v>0</v>
      </c>
      <c r="L57" s="24">
        <v>2.6400000000000001E-5</v>
      </c>
      <c r="M57" s="30" t="s">
        <v>71</v>
      </c>
      <c r="N57" s="31"/>
      <c r="O57" s="31">
        <f t="shared" si="9"/>
        <v>0</v>
      </c>
      <c r="P57" s="23">
        <v>15.17</v>
      </c>
      <c r="Q57" s="30" t="s">
        <v>203</v>
      </c>
      <c r="R57" s="31"/>
      <c r="S57" s="31">
        <f t="shared" si="10"/>
        <v>0</v>
      </c>
      <c r="T57" s="23">
        <v>1.7809999999999999</v>
      </c>
      <c r="U57" s="30" t="s">
        <v>15</v>
      </c>
      <c r="V57" s="31"/>
      <c r="W57" s="31">
        <f t="shared" si="11"/>
        <v>0</v>
      </c>
      <c r="X57" s="23">
        <v>0.84760000000000002</v>
      </c>
    </row>
    <row r="58" spans="1:24" x14ac:dyDescent="0.25">
      <c r="A58" s="30" t="s">
        <v>88</v>
      </c>
      <c r="B58" s="31"/>
      <c r="C58" s="31">
        <f t="shared" si="6"/>
        <v>0</v>
      </c>
      <c r="D58" s="23">
        <v>8.6050000000000004</v>
      </c>
      <c r="E58" s="30" t="s">
        <v>222</v>
      </c>
      <c r="F58" s="31"/>
      <c r="G58" s="31">
        <f t="shared" si="7"/>
        <v>0</v>
      </c>
      <c r="H58" s="23">
        <v>1.343</v>
      </c>
      <c r="I58" s="30" t="s">
        <v>56</v>
      </c>
      <c r="J58" s="32">
        <v>49.6</v>
      </c>
      <c r="K58" s="32">
        <f t="shared" si="8"/>
        <v>992</v>
      </c>
      <c r="L58" s="23">
        <v>0.57089999999999996</v>
      </c>
      <c r="M58" s="30" t="s">
        <v>72</v>
      </c>
      <c r="N58" s="31"/>
      <c r="O58" s="31">
        <f t="shared" si="9"/>
        <v>0</v>
      </c>
      <c r="P58" s="23">
        <v>8.2279999999999998</v>
      </c>
      <c r="Q58" s="30" t="s">
        <v>204</v>
      </c>
      <c r="R58" s="31"/>
      <c r="S58" s="31">
        <f t="shared" si="10"/>
        <v>0</v>
      </c>
      <c r="T58" s="23">
        <v>1.4410000000000001</v>
      </c>
      <c r="U58" s="30" t="s">
        <v>16</v>
      </c>
      <c r="V58" s="31"/>
      <c r="W58" s="31">
        <f t="shared" si="11"/>
        <v>0</v>
      </c>
      <c r="X58" s="23">
        <v>1.3939999999999999</v>
      </c>
    </row>
    <row r="59" spans="1:24" x14ac:dyDescent="0.25">
      <c r="A59" s="30" t="s">
        <v>89</v>
      </c>
      <c r="B59" s="31"/>
      <c r="C59" s="31">
        <f t="shared" si="6"/>
        <v>0</v>
      </c>
      <c r="D59" s="23">
        <v>13.41</v>
      </c>
      <c r="E59" s="30" t="s">
        <v>223</v>
      </c>
      <c r="F59" s="31"/>
      <c r="G59" s="31">
        <f t="shared" si="7"/>
        <v>0</v>
      </c>
      <c r="H59" s="23">
        <v>0</v>
      </c>
      <c r="I59" s="30" t="s">
        <v>57</v>
      </c>
      <c r="J59" s="31"/>
      <c r="K59" s="32">
        <f t="shared" si="8"/>
        <v>0</v>
      </c>
      <c r="L59" s="23">
        <v>2.2029999999999998</v>
      </c>
      <c r="M59" s="30" t="s">
        <v>73</v>
      </c>
      <c r="N59" s="31"/>
      <c r="O59" s="31">
        <f t="shared" si="9"/>
        <v>0</v>
      </c>
      <c r="P59" s="23">
        <v>28.25</v>
      </c>
      <c r="Q59" s="30" t="s">
        <v>205</v>
      </c>
      <c r="R59" s="31"/>
      <c r="S59" s="31">
        <f t="shared" si="10"/>
        <v>0</v>
      </c>
      <c r="T59" s="23">
        <v>4.2590000000000003</v>
      </c>
      <c r="U59" s="30" t="s">
        <v>17</v>
      </c>
      <c r="V59" s="31"/>
      <c r="W59" s="31">
        <f t="shared" si="11"/>
        <v>0</v>
      </c>
      <c r="X59" s="23">
        <v>0.80469999999999997</v>
      </c>
    </row>
    <row r="60" spans="1:24" x14ac:dyDescent="0.25">
      <c r="A60" s="30" t="s">
        <v>130</v>
      </c>
      <c r="B60" s="32">
        <v>30.2</v>
      </c>
      <c r="C60" s="31">
        <f t="shared" si="6"/>
        <v>604</v>
      </c>
      <c r="D60" s="23">
        <v>12.38</v>
      </c>
      <c r="E60" s="30" t="s">
        <v>224</v>
      </c>
      <c r="F60" s="31"/>
      <c r="G60" s="31">
        <f t="shared" si="7"/>
        <v>0</v>
      </c>
      <c r="H60" s="23">
        <v>0</v>
      </c>
      <c r="I60" s="30" t="s">
        <v>114</v>
      </c>
      <c r="J60" s="32">
        <v>10.5</v>
      </c>
      <c r="K60" s="32">
        <f t="shared" si="8"/>
        <v>210</v>
      </c>
      <c r="L60" s="23">
        <v>0.9536</v>
      </c>
      <c r="M60" s="30" t="s">
        <v>122</v>
      </c>
      <c r="N60" s="32">
        <v>22.4</v>
      </c>
      <c r="O60" s="31">
        <f t="shared" si="9"/>
        <v>448</v>
      </c>
      <c r="P60" s="23">
        <v>42.5</v>
      </c>
      <c r="Q60" s="30" t="s">
        <v>98</v>
      </c>
      <c r="R60" s="32">
        <v>39.200000000000003</v>
      </c>
      <c r="S60" s="31">
        <f t="shared" si="10"/>
        <v>784.00000000000011</v>
      </c>
      <c r="T60" s="23">
        <v>5.6749999999999998</v>
      </c>
      <c r="U60" s="30" t="s">
        <v>137</v>
      </c>
      <c r="V60" s="32">
        <v>117</v>
      </c>
      <c r="W60" s="31">
        <f t="shared" si="11"/>
        <v>2340</v>
      </c>
      <c r="X60" s="23">
        <v>2.6240000000000001</v>
      </c>
    </row>
    <row r="61" spans="1:24" x14ac:dyDescent="0.25">
      <c r="A61" s="30" t="s">
        <v>131</v>
      </c>
      <c r="B61" s="32">
        <v>37.700000000000003</v>
      </c>
      <c r="C61" s="31">
        <f t="shared" si="6"/>
        <v>754.00000000000011</v>
      </c>
      <c r="D61" s="23">
        <v>25.01</v>
      </c>
      <c r="E61" s="30" t="s">
        <v>225</v>
      </c>
      <c r="F61" s="31"/>
      <c r="G61" s="31">
        <f t="shared" si="7"/>
        <v>0</v>
      </c>
      <c r="H61" s="23">
        <v>0</v>
      </c>
      <c r="I61" s="30" t="s">
        <v>115</v>
      </c>
      <c r="J61" s="31"/>
      <c r="K61" s="32">
        <f t="shared" si="8"/>
        <v>0</v>
      </c>
      <c r="L61" s="23">
        <v>2.0139999999999998</v>
      </c>
      <c r="M61" s="30" t="s">
        <v>123</v>
      </c>
      <c r="N61" s="31"/>
      <c r="O61" s="31">
        <f t="shared" si="9"/>
        <v>0</v>
      </c>
      <c r="P61" s="23">
        <v>24.71</v>
      </c>
      <c r="Q61" s="30" t="s">
        <v>99</v>
      </c>
      <c r="R61" s="31"/>
      <c r="S61" s="31">
        <f t="shared" si="10"/>
        <v>0</v>
      </c>
      <c r="T61" s="23">
        <v>1.4950000000000001</v>
      </c>
      <c r="U61" s="30" t="s">
        <v>138</v>
      </c>
      <c r="V61" s="32">
        <v>23.4</v>
      </c>
      <c r="W61" s="31">
        <f t="shared" si="11"/>
        <v>468</v>
      </c>
      <c r="X61" s="24">
        <v>2.2000000000000001E-4</v>
      </c>
    </row>
    <row r="62" spans="1:24" x14ac:dyDescent="0.25">
      <c r="A62" s="30" t="s">
        <v>132</v>
      </c>
      <c r="B62" s="31"/>
      <c r="C62" s="31">
        <f t="shared" si="6"/>
        <v>0</v>
      </c>
      <c r="D62" s="23">
        <v>18.010000000000002</v>
      </c>
      <c r="E62" s="30" t="s">
        <v>226</v>
      </c>
      <c r="F62" s="31"/>
      <c r="G62" s="31">
        <f t="shared" si="7"/>
        <v>0</v>
      </c>
      <c r="H62" s="23">
        <v>0</v>
      </c>
      <c r="I62" s="30" t="s">
        <v>116</v>
      </c>
      <c r="J62" s="31"/>
      <c r="K62" s="32">
        <f t="shared" si="8"/>
        <v>0</v>
      </c>
      <c r="L62" s="23">
        <v>2.5819999999999999</v>
      </c>
      <c r="M62" s="30" t="s">
        <v>124</v>
      </c>
      <c r="N62" s="32">
        <v>42.3</v>
      </c>
      <c r="O62" s="31">
        <f t="shared" si="9"/>
        <v>846</v>
      </c>
      <c r="P62" s="23">
        <v>47.68</v>
      </c>
      <c r="Q62" s="30" t="s">
        <v>100</v>
      </c>
      <c r="R62" s="31"/>
      <c r="S62" s="31">
        <f t="shared" si="10"/>
        <v>0</v>
      </c>
      <c r="T62" s="23">
        <v>1.633</v>
      </c>
      <c r="U62" s="30" t="s">
        <v>139</v>
      </c>
      <c r="V62" s="32">
        <v>28.5</v>
      </c>
      <c r="W62" s="31">
        <f t="shared" si="11"/>
        <v>570</v>
      </c>
      <c r="X62" s="23">
        <v>1.4510000000000001</v>
      </c>
    </row>
    <row r="63" spans="1:24" x14ac:dyDescent="0.25">
      <c r="A63" s="30" t="s">
        <v>133</v>
      </c>
      <c r="B63" s="32">
        <v>10.5</v>
      </c>
      <c r="C63" s="31">
        <f t="shared" si="6"/>
        <v>210</v>
      </c>
      <c r="D63" s="23">
        <v>5.4349999999999996</v>
      </c>
      <c r="E63" s="30" t="s">
        <v>227</v>
      </c>
      <c r="F63" s="31"/>
      <c r="G63" s="31">
        <f t="shared" si="7"/>
        <v>0</v>
      </c>
      <c r="H63" s="23">
        <v>0</v>
      </c>
      <c r="I63" s="30" t="s">
        <v>117</v>
      </c>
      <c r="J63" s="32">
        <v>40.5</v>
      </c>
      <c r="K63" s="32">
        <f t="shared" si="8"/>
        <v>810</v>
      </c>
      <c r="L63" s="24">
        <v>5.22E-4</v>
      </c>
      <c r="M63" s="30" t="s">
        <v>125</v>
      </c>
      <c r="N63" s="31"/>
      <c r="O63" s="31">
        <f t="shared" si="9"/>
        <v>0</v>
      </c>
      <c r="P63" s="23">
        <v>28.15</v>
      </c>
      <c r="Q63" s="30" t="s">
        <v>101</v>
      </c>
      <c r="R63" s="31"/>
      <c r="S63" s="31">
        <f t="shared" si="10"/>
        <v>0</v>
      </c>
      <c r="T63" s="23">
        <v>2.7789999999999999</v>
      </c>
      <c r="U63" s="30" t="s">
        <v>140</v>
      </c>
      <c r="V63" s="32">
        <v>143</v>
      </c>
      <c r="W63" s="31">
        <f t="shared" si="11"/>
        <v>2860</v>
      </c>
      <c r="X63" s="23">
        <v>2.0249999999999999</v>
      </c>
    </row>
    <row r="64" spans="1:24" x14ac:dyDescent="0.25">
      <c r="A64" s="30" t="s">
        <v>195</v>
      </c>
      <c r="B64" s="31"/>
      <c r="C64" s="31">
        <f t="shared" si="6"/>
        <v>0</v>
      </c>
      <c r="D64" s="23">
        <v>9.8230000000000004</v>
      </c>
      <c r="E64" s="30" t="s">
        <v>228</v>
      </c>
      <c r="F64" s="31"/>
      <c r="G64" s="31">
        <f t="shared" si="7"/>
        <v>0</v>
      </c>
      <c r="H64" s="35">
        <v>0</v>
      </c>
      <c r="I64" s="30" t="s">
        <v>118</v>
      </c>
      <c r="J64" s="32">
        <v>46.1</v>
      </c>
      <c r="K64" s="32">
        <f t="shared" si="8"/>
        <v>922</v>
      </c>
      <c r="L64" s="23">
        <v>2.8690000000000002</v>
      </c>
      <c r="M64" s="30" t="s">
        <v>126</v>
      </c>
      <c r="N64" s="32">
        <v>13.9</v>
      </c>
      <c r="O64" s="31">
        <f t="shared" si="9"/>
        <v>278</v>
      </c>
      <c r="P64" s="23">
        <v>46.22</v>
      </c>
      <c r="Q64" s="30" t="s">
        <v>102</v>
      </c>
      <c r="R64" s="31"/>
      <c r="S64" s="31">
        <f t="shared" si="10"/>
        <v>0</v>
      </c>
      <c r="T64" s="23">
        <v>1.7170000000000001</v>
      </c>
      <c r="U64" s="30" t="s">
        <v>141</v>
      </c>
      <c r="V64" s="31"/>
      <c r="W64" s="31">
        <f t="shared" si="11"/>
        <v>0</v>
      </c>
      <c r="X64" s="24">
        <v>1.2799999999999999E-4</v>
      </c>
    </row>
    <row r="65" spans="1:24" x14ac:dyDescent="0.25">
      <c r="A65" s="30" t="s">
        <v>134</v>
      </c>
      <c r="B65" s="32">
        <v>37.9</v>
      </c>
      <c r="C65" s="31">
        <f t="shared" si="6"/>
        <v>758</v>
      </c>
      <c r="D65" s="23">
        <v>0.33779999999999999</v>
      </c>
      <c r="E65" s="30" t="s">
        <v>229</v>
      </c>
      <c r="F65" s="31"/>
      <c r="G65" s="31">
        <f t="shared" si="7"/>
        <v>0</v>
      </c>
      <c r="H65" s="23">
        <v>0</v>
      </c>
      <c r="I65" s="30" t="s">
        <v>119</v>
      </c>
      <c r="J65" s="32">
        <v>36.5</v>
      </c>
      <c r="K65" s="32">
        <f t="shared" si="8"/>
        <v>730</v>
      </c>
      <c r="L65" s="23">
        <v>1.1870000000000001</v>
      </c>
      <c r="M65" s="30" t="s">
        <v>127</v>
      </c>
      <c r="N65" s="32">
        <v>10.5</v>
      </c>
      <c r="O65" s="31">
        <f t="shared" si="9"/>
        <v>210</v>
      </c>
      <c r="P65" s="23">
        <v>34.130000000000003</v>
      </c>
      <c r="Q65" s="30" t="s">
        <v>103</v>
      </c>
      <c r="R65" s="31"/>
      <c r="S65" s="31">
        <f t="shared" si="10"/>
        <v>0</v>
      </c>
      <c r="T65" s="23">
        <v>1.488</v>
      </c>
      <c r="U65" s="30" t="s">
        <v>142</v>
      </c>
      <c r="V65" s="32">
        <v>159</v>
      </c>
      <c r="W65" s="31">
        <f t="shared" si="11"/>
        <v>3180</v>
      </c>
      <c r="X65" s="24">
        <v>2.31E-4</v>
      </c>
    </row>
    <row r="66" spans="1:24" x14ac:dyDescent="0.25">
      <c r="A66" s="30" t="s">
        <v>135</v>
      </c>
      <c r="B66" s="31"/>
      <c r="C66" s="31">
        <f t="shared" si="6"/>
        <v>0</v>
      </c>
      <c r="D66" s="23" t="s">
        <v>194</v>
      </c>
      <c r="E66" s="30" t="s">
        <v>230</v>
      </c>
      <c r="F66" s="31"/>
      <c r="G66" s="31">
        <f t="shared" si="7"/>
        <v>0</v>
      </c>
      <c r="H66" s="23">
        <v>0</v>
      </c>
      <c r="I66" s="30" t="s">
        <v>120</v>
      </c>
      <c r="J66" s="31"/>
      <c r="K66" s="32">
        <f t="shared" si="8"/>
        <v>0</v>
      </c>
      <c r="L66" s="23">
        <v>1.927</v>
      </c>
      <c r="M66" s="30" t="s">
        <v>128</v>
      </c>
      <c r="N66" s="31"/>
      <c r="O66" s="31">
        <f t="shared" si="9"/>
        <v>0</v>
      </c>
      <c r="P66" s="23">
        <v>23.96</v>
      </c>
      <c r="Q66" s="30" t="s">
        <v>104</v>
      </c>
      <c r="R66" s="31"/>
      <c r="S66" s="31">
        <f t="shared" si="10"/>
        <v>0</v>
      </c>
      <c r="T66" s="23">
        <v>3.0350000000000001</v>
      </c>
      <c r="U66" s="30" t="s">
        <v>143</v>
      </c>
      <c r="V66" s="31"/>
      <c r="W66" s="31">
        <f t="shared" si="11"/>
        <v>0</v>
      </c>
      <c r="X66" s="23">
        <v>2.2989999999999999</v>
      </c>
    </row>
    <row r="67" spans="1:24" x14ac:dyDescent="0.25">
      <c r="A67" s="30" t="s">
        <v>136</v>
      </c>
      <c r="B67" s="31"/>
      <c r="C67" s="31">
        <f t="shared" si="6"/>
        <v>0</v>
      </c>
      <c r="D67" s="23">
        <v>14.44</v>
      </c>
      <c r="E67" s="30" t="s">
        <v>231</v>
      </c>
      <c r="F67" s="31"/>
      <c r="G67" s="31">
        <f t="shared" si="7"/>
        <v>0</v>
      </c>
      <c r="H67" s="23">
        <v>0</v>
      </c>
      <c r="I67" s="30" t="s">
        <v>121</v>
      </c>
      <c r="J67" s="32">
        <v>40</v>
      </c>
      <c r="K67" s="32">
        <f t="shared" si="8"/>
        <v>800</v>
      </c>
      <c r="L67" s="23">
        <v>0.93830000000000002</v>
      </c>
      <c r="M67" s="30" t="s">
        <v>129</v>
      </c>
      <c r="N67" s="31"/>
      <c r="O67" s="31">
        <f t="shared" si="9"/>
        <v>0</v>
      </c>
      <c r="P67" s="23">
        <v>76.08</v>
      </c>
      <c r="Q67" s="30" t="s">
        <v>105</v>
      </c>
      <c r="R67" s="32">
        <v>29.5</v>
      </c>
      <c r="S67" s="31">
        <f t="shared" si="10"/>
        <v>590</v>
      </c>
      <c r="T67" s="23">
        <v>5.5229999999999997</v>
      </c>
      <c r="U67" s="30" t="s">
        <v>144</v>
      </c>
      <c r="V67" s="32">
        <v>90.8</v>
      </c>
      <c r="W67" s="31">
        <f t="shared" si="11"/>
        <v>1816</v>
      </c>
      <c r="X67" s="23">
        <v>1.9670000000000001</v>
      </c>
    </row>
    <row r="68" spans="1:24" x14ac:dyDescent="0.25">
      <c r="A68" s="30" t="s">
        <v>169</v>
      </c>
      <c r="B68" s="32">
        <v>13.8</v>
      </c>
      <c r="C68" s="31">
        <f t="shared" si="6"/>
        <v>276</v>
      </c>
      <c r="D68" s="23">
        <v>6.7190000000000003</v>
      </c>
      <c r="E68" s="30" t="s">
        <v>232</v>
      </c>
      <c r="F68" s="31"/>
      <c r="G68" s="31">
        <f t="shared" si="7"/>
        <v>0</v>
      </c>
      <c r="H68" s="23">
        <v>0</v>
      </c>
      <c r="I68" s="30" t="s">
        <v>153</v>
      </c>
      <c r="J68" s="31"/>
      <c r="K68" s="32">
        <f t="shared" si="8"/>
        <v>0</v>
      </c>
      <c r="L68" s="23">
        <v>1.1819999999999999</v>
      </c>
      <c r="M68" s="30" t="s">
        <v>161</v>
      </c>
      <c r="N68" s="32">
        <v>71.400000000000006</v>
      </c>
      <c r="O68" s="31">
        <f t="shared" si="9"/>
        <v>1428.0000000000002</v>
      </c>
      <c r="P68" s="23">
        <v>31.6</v>
      </c>
      <c r="Q68" s="30" t="s">
        <v>185</v>
      </c>
      <c r="R68" s="32">
        <v>1070</v>
      </c>
      <c r="S68" s="31">
        <f t="shared" si="10"/>
        <v>21400</v>
      </c>
      <c r="T68" s="23">
        <v>3.6640000000000001</v>
      </c>
      <c r="U68" s="30" t="s">
        <v>177</v>
      </c>
      <c r="V68" s="31"/>
      <c r="W68" s="31">
        <f t="shared" si="11"/>
        <v>0</v>
      </c>
      <c r="X68" s="23">
        <v>2.8919999999999999</v>
      </c>
    </row>
    <row r="69" spans="1:24" x14ac:dyDescent="0.25">
      <c r="A69" s="30" t="s">
        <v>170</v>
      </c>
      <c r="B69" s="31"/>
      <c r="C69" s="31">
        <f t="shared" si="6"/>
        <v>0</v>
      </c>
      <c r="D69" s="23">
        <v>14.05</v>
      </c>
      <c r="E69" s="30" t="s">
        <v>233</v>
      </c>
      <c r="F69" s="31"/>
      <c r="G69" s="31">
        <f t="shared" si="7"/>
        <v>0</v>
      </c>
      <c r="H69" s="23">
        <v>0</v>
      </c>
      <c r="I69" s="30" t="s">
        <v>154</v>
      </c>
      <c r="J69" s="31"/>
      <c r="K69" s="32">
        <f t="shared" si="8"/>
        <v>0</v>
      </c>
      <c r="L69" s="23">
        <v>2.5659999999999998</v>
      </c>
      <c r="M69" s="30" t="s">
        <v>162</v>
      </c>
      <c r="N69" s="32">
        <v>73.2</v>
      </c>
      <c r="O69" s="31">
        <f t="shared" si="9"/>
        <v>1464</v>
      </c>
      <c r="P69" s="23">
        <v>29.27</v>
      </c>
      <c r="Q69" s="30" t="s">
        <v>186</v>
      </c>
      <c r="R69" s="31"/>
      <c r="S69" s="31">
        <f t="shared" si="10"/>
        <v>0</v>
      </c>
      <c r="T69" s="23">
        <v>2.8730000000000002</v>
      </c>
      <c r="U69" s="30" t="s">
        <v>178</v>
      </c>
      <c r="V69" s="32">
        <v>5060</v>
      </c>
      <c r="W69" s="31">
        <f t="shared" si="11"/>
        <v>101200</v>
      </c>
      <c r="X69" s="23">
        <v>1.629</v>
      </c>
    </row>
    <row r="70" spans="1:24" x14ac:dyDescent="0.25">
      <c r="A70" s="30" t="s">
        <v>171</v>
      </c>
      <c r="B70" s="31"/>
      <c r="C70" s="31">
        <f t="shared" si="6"/>
        <v>0</v>
      </c>
      <c r="D70" s="23">
        <v>8.1530000000000005</v>
      </c>
      <c r="E70" s="30" t="s">
        <v>234</v>
      </c>
      <c r="F70" s="31"/>
      <c r="G70" s="31">
        <f t="shared" si="7"/>
        <v>0</v>
      </c>
      <c r="H70" s="23">
        <v>0</v>
      </c>
      <c r="I70" s="30" t="s">
        <v>155</v>
      </c>
      <c r="J70" s="32">
        <v>41.8</v>
      </c>
      <c r="K70" s="32">
        <f t="shared" si="8"/>
        <v>836</v>
      </c>
      <c r="L70" s="24">
        <v>2.0999999999999999E-5</v>
      </c>
      <c r="M70" s="30" t="s">
        <v>163</v>
      </c>
      <c r="N70" s="31"/>
      <c r="O70" s="31">
        <f t="shared" si="9"/>
        <v>0</v>
      </c>
      <c r="P70" s="23">
        <v>21.04</v>
      </c>
      <c r="Q70" s="30" t="s">
        <v>187</v>
      </c>
      <c r="R70" s="31"/>
      <c r="S70" s="31">
        <f t="shared" si="10"/>
        <v>0</v>
      </c>
      <c r="T70" s="23">
        <v>1.6479999999999999</v>
      </c>
      <c r="U70" s="30" t="s">
        <v>179</v>
      </c>
      <c r="V70" s="32">
        <v>4170</v>
      </c>
      <c r="W70" s="31">
        <f t="shared" si="11"/>
        <v>83400</v>
      </c>
      <c r="X70" s="23">
        <v>1.2909999999999999</v>
      </c>
    </row>
    <row r="71" spans="1:24" x14ac:dyDescent="0.25">
      <c r="A71" s="30" t="s">
        <v>172</v>
      </c>
      <c r="B71" s="32">
        <v>22.9</v>
      </c>
      <c r="C71" s="31">
        <f t="shared" si="6"/>
        <v>458</v>
      </c>
      <c r="D71" s="23">
        <v>6.6790000000000003</v>
      </c>
      <c r="E71" s="30" t="s">
        <v>235</v>
      </c>
      <c r="F71" s="31"/>
      <c r="G71" s="31">
        <f t="shared" si="7"/>
        <v>0</v>
      </c>
      <c r="H71" s="23">
        <v>0</v>
      </c>
      <c r="I71" s="30" t="s">
        <v>156</v>
      </c>
      <c r="J71" s="31"/>
      <c r="K71" s="32">
        <f t="shared" si="8"/>
        <v>0</v>
      </c>
      <c r="L71" s="23">
        <v>3.3069999999999999</v>
      </c>
      <c r="M71" s="30" t="s">
        <v>164</v>
      </c>
      <c r="N71" s="31"/>
      <c r="O71" s="31">
        <f t="shared" si="9"/>
        <v>0</v>
      </c>
      <c r="P71" s="23">
        <v>28.25</v>
      </c>
      <c r="Q71" s="30" t="s">
        <v>188</v>
      </c>
      <c r="R71" s="31"/>
      <c r="S71" s="31">
        <f t="shared" si="10"/>
        <v>0</v>
      </c>
      <c r="T71" s="23">
        <v>5.2489999999999997</v>
      </c>
      <c r="U71" s="30" t="s">
        <v>180</v>
      </c>
      <c r="V71" s="32">
        <v>4780</v>
      </c>
      <c r="W71" s="31">
        <f t="shared" si="11"/>
        <v>95600</v>
      </c>
      <c r="X71" s="23">
        <v>4.835</v>
      </c>
    </row>
    <row r="72" spans="1:24" x14ac:dyDescent="0.25">
      <c r="A72" s="30" t="s">
        <v>173</v>
      </c>
      <c r="B72" s="31"/>
      <c r="C72" s="31">
        <f t="shared" si="6"/>
        <v>0</v>
      </c>
      <c r="D72" s="23">
        <v>14.98</v>
      </c>
      <c r="E72" s="30" t="s">
        <v>236</v>
      </c>
      <c r="F72" s="31"/>
      <c r="G72" s="31">
        <f t="shared" si="7"/>
        <v>0</v>
      </c>
      <c r="H72" s="23">
        <v>0</v>
      </c>
      <c r="I72" s="30" t="s">
        <v>157</v>
      </c>
      <c r="J72" s="32">
        <v>34</v>
      </c>
      <c r="K72" s="32">
        <f t="shared" si="8"/>
        <v>680</v>
      </c>
      <c r="L72" s="23">
        <v>1.8939999999999999</v>
      </c>
      <c r="M72" s="30" t="s">
        <v>165</v>
      </c>
      <c r="N72" s="32">
        <v>39.200000000000003</v>
      </c>
      <c r="O72" s="31">
        <f t="shared" si="9"/>
        <v>784.00000000000011</v>
      </c>
      <c r="P72" s="23">
        <v>21.91</v>
      </c>
      <c r="Q72" s="30" t="s">
        <v>189</v>
      </c>
      <c r="R72" s="31"/>
      <c r="S72" s="31">
        <f t="shared" si="10"/>
        <v>0</v>
      </c>
      <c r="T72" s="23">
        <v>1.819</v>
      </c>
      <c r="U72" s="30" t="s">
        <v>181</v>
      </c>
      <c r="V72" s="32">
        <v>6850</v>
      </c>
      <c r="W72" s="31">
        <f t="shared" si="11"/>
        <v>137000</v>
      </c>
      <c r="X72" s="23">
        <v>2.2890000000000001</v>
      </c>
    </row>
    <row r="73" spans="1:24" x14ac:dyDescent="0.25">
      <c r="A73" s="30" t="s">
        <v>174</v>
      </c>
      <c r="B73" s="31"/>
      <c r="C73" s="31">
        <f t="shared" si="6"/>
        <v>0</v>
      </c>
      <c r="D73" s="23">
        <v>8.1920000000000002</v>
      </c>
      <c r="E73" s="30" t="s">
        <v>237</v>
      </c>
      <c r="F73" s="31"/>
      <c r="G73" s="31">
        <f t="shared" si="7"/>
        <v>0</v>
      </c>
      <c r="H73" s="23">
        <v>0</v>
      </c>
      <c r="I73" s="30" t="s">
        <v>158</v>
      </c>
      <c r="J73" s="31"/>
      <c r="K73" s="32">
        <f t="shared" si="8"/>
        <v>0</v>
      </c>
      <c r="L73" s="24">
        <v>6.8499999999999998E-5</v>
      </c>
      <c r="M73" s="30" t="s">
        <v>166</v>
      </c>
      <c r="N73" s="31"/>
      <c r="O73" s="31">
        <f t="shared" si="9"/>
        <v>0</v>
      </c>
      <c r="P73" s="23">
        <v>28.89</v>
      </c>
      <c r="Q73" s="30" t="s">
        <v>190</v>
      </c>
      <c r="R73" s="32">
        <v>4140</v>
      </c>
      <c r="S73" s="31">
        <f t="shared" si="10"/>
        <v>82800</v>
      </c>
      <c r="T73" s="23">
        <v>1.6759999999999999</v>
      </c>
      <c r="U73" s="30" t="s">
        <v>182</v>
      </c>
      <c r="V73" s="32">
        <v>3740</v>
      </c>
      <c r="W73" s="31">
        <f t="shared" si="11"/>
        <v>74800</v>
      </c>
      <c r="X73" s="23">
        <v>1.5169999999999999</v>
      </c>
    </row>
    <row r="74" spans="1:24" x14ac:dyDescent="0.25">
      <c r="A74" s="30" t="s">
        <v>175</v>
      </c>
      <c r="B74" s="31"/>
      <c r="C74" s="31">
        <f t="shared" si="6"/>
        <v>0</v>
      </c>
      <c r="D74" s="23">
        <v>1.516</v>
      </c>
      <c r="E74" s="30" t="s">
        <v>238</v>
      </c>
      <c r="F74" s="32">
        <v>10.5</v>
      </c>
      <c r="G74" s="31">
        <f t="shared" si="7"/>
        <v>210</v>
      </c>
      <c r="H74" s="23">
        <v>0</v>
      </c>
      <c r="I74" s="30" t="s">
        <v>159</v>
      </c>
      <c r="J74" s="32">
        <v>40</v>
      </c>
      <c r="K74" s="32">
        <f t="shared" si="8"/>
        <v>800</v>
      </c>
      <c r="L74" s="23">
        <v>2.3439999999999999</v>
      </c>
      <c r="M74" s="30" t="s">
        <v>167</v>
      </c>
      <c r="N74" s="31"/>
      <c r="O74" s="31">
        <f t="shared" si="9"/>
        <v>0</v>
      </c>
      <c r="P74" s="23">
        <v>15.24</v>
      </c>
      <c r="Q74" s="30" t="s">
        <v>191</v>
      </c>
      <c r="R74" s="31"/>
      <c r="S74" s="31">
        <f t="shared" si="10"/>
        <v>0</v>
      </c>
      <c r="T74" s="23">
        <v>6.0880000000000001</v>
      </c>
      <c r="U74" s="30" t="s">
        <v>183</v>
      </c>
      <c r="V74" s="32">
        <v>5050</v>
      </c>
      <c r="W74" s="31">
        <f t="shared" si="11"/>
        <v>101000</v>
      </c>
      <c r="X74" s="23">
        <v>2.5089999999999999</v>
      </c>
    </row>
    <row r="75" spans="1:24" x14ac:dyDescent="0.25">
      <c r="A75" s="30" t="s">
        <v>176</v>
      </c>
      <c r="B75" s="32">
        <v>41.4</v>
      </c>
      <c r="C75" s="31">
        <f t="shared" si="6"/>
        <v>828</v>
      </c>
      <c r="D75" s="23">
        <v>2.2639999999999998</v>
      </c>
      <c r="E75" s="30" t="s">
        <v>239</v>
      </c>
      <c r="F75" s="31"/>
      <c r="G75" s="31">
        <f t="shared" si="7"/>
        <v>0</v>
      </c>
      <c r="H75" s="23">
        <v>0</v>
      </c>
      <c r="I75" s="30" t="s">
        <v>160</v>
      </c>
      <c r="J75" s="31"/>
      <c r="K75" s="32">
        <f t="shared" si="8"/>
        <v>0</v>
      </c>
      <c r="L75" s="23" t="s">
        <v>194</v>
      </c>
      <c r="M75" s="30" t="s">
        <v>168</v>
      </c>
      <c r="N75" s="31"/>
      <c r="O75" s="31">
        <f t="shared" si="9"/>
        <v>0</v>
      </c>
      <c r="P75" s="23">
        <v>46.93</v>
      </c>
      <c r="Q75" s="30" t="s">
        <v>192</v>
      </c>
      <c r="R75" s="31"/>
      <c r="S75" s="31">
        <f t="shared" si="10"/>
        <v>0</v>
      </c>
      <c r="T75" s="23">
        <v>30.01</v>
      </c>
      <c r="U75" s="30" t="s">
        <v>184</v>
      </c>
      <c r="V75" s="32">
        <v>6810</v>
      </c>
      <c r="W75" s="31">
        <f t="shared" si="11"/>
        <v>136200</v>
      </c>
      <c r="X75" s="23">
        <v>7.9859999999999998</v>
      </c>
    </row>
    <row r="76" spans="1:24" x14ac:dyDescent="0.25">
      <c r="A76" s="13"/>
      <c r="B76" s="23"/>
      <c r="C76" s="23"/>
      <c r="D76" s="23"/>
      <c r="E76" s="13"/>
      <c r="F76" s="23"/>
      <c r="G76" s="23"/>
      <c r="H76" s="23"/>
      <c r="I76" s="13"/>
      <c r="J76" s="23"/>
      <c r="K76" s="23"/>
      <c r="L76" s="23"/>
      <c r="M76" s="13"/>
      <c r="N76" s="23"/>
      <c r="O76" s="23"/>
      <c r="P76" s="23"/>
      <c r="Q76" s="13"/>
      <c r="R76" s="23"/>
      <c r="S76" s="23"/>
      <c r="T76" s="23"/>
      <c r="U76" s="13"/>
      <c r="V76" s="23"/>
      <c r="W76" s="23"/>
      <c r="X76" s="23"/>
    </row>
    <row r="78" spans="1:24" ht="18.75" x14ac:dyDescent="0.3">
      <c r="A78" s="27" t="s">
        <v>242</v>
      </c>
      <c r="B78" s="27"/>
      <c r="C78" s="27"/>
      <c r="D78" s="27"/>
      <c r="E78" s="27"/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</row>
    <row r="80" spans="1:24" x14ac:dyDescent="0.25">
      <c r="A80" s="29" t="s">
        <v>0</v>
      </c>
      <c r="B80" s="29"/>
      <c r="C80" s="29"/>
      <c r="D80" s="29"/>
      <c r="E80" s="29" t="s">
        <v>1</v>
      </c>
      <c r="F80" s="29"/>
      <c r="G80" s="29"/>
      <c r="H80" s="29"/>
      <c r="I80" s="29" t="s">
        <v>2</v>
      </c>
      <c r="J80" s="29"/>
      <c r="K80" s="29"/>
      <c r="L80" s="29"/>
      <c r="M80" s="29" t="s">
        <v>3</v>
      </c>
      <c r="N80" s="29"/>
      <c r="O80" s="29"/>
      <c r="P80" s="29"/>
      <c r="Q80" s="29" t="s">
        <v>4</v>
      </c>
      <c r="R80" s="29"/>
      <c r="S80" s="29"/>
      <c r="T80" s="29"/>
      <c r="U80" s="29" t="s">
        <v>5</v>
      </c>
      <c r="V80" s="29"/>
      <c r="W80" s="29"/>
      <c r="X80" s="29"/>
    </row>
    <row r="81" spans="1:24" x14ac:dyDescent="0.25">
      <c r="A81" s="30" t="s">
        <v>6</v>
      </c>
      <c r="B81" s="30" t="s">
        <v>7</v>
      </c>
      <c r="C81" s="30" t="s">
        <v>241</v>
      </c>
      <c r="D81" s="30" t="s">
        <v>193</v>
      </c>
      <c r="E81" s="30" t="s">
        <v>6</v>
      </c>
      <c r="F81" s="30" t="s">
        <v>7</v>
      </c>
      <c r="G81" s="30" t="s">
        <v>241</v>
      </c>
      <c r="H81" s="30" t="s">
        <v>193</v>
      </c>
      <c r="I81" s="30" t="s">
        <v>6</v>
      </c>
      <c r="J81" s="30" t="s">
        <v>7</v>
      </c>
      <c r="K81" s="23"/>
      <c r="L81" s="30" t="s">
        <v>193</v>
      </c>
      <c r="M81" s="30" t="s">
        <v>6</v>
      </c>
      <c r="N81" s="30" t="s">
        <v>7</v>
      </c>
      <c r="O81" s="30" t="s">
        <v>241</v>
      </c>
      <c r="P81" s="30" t="s">
        <v>193</v>
      </c>
      <c r="Q81" s="30" t="s">
        <v>6</v>
      </c>
      <c r="R81" s="30" t="s">
        <v>7</v>
      </c>
      <c r="S81" s="30" t="s">
        <v>241</v>
      </c>
      <c r="T81" s="30" t="s">
        <v>193</v>
      </c>
      <c r="U81" s="30" t="s">
        <v>6</v>
      </c>
      <c r="V81" s="30" t="s">
        <v>7</v>
      </c>
      <c r="W81" s="30" t="s">
        <v>241</v>
      </c>
      <c r="X81" s="30" t="s">
        <v>193</v>
      </c>
    </row>
    <row r="82" spans="1:24" x14ac:dyDescent="0.25">
      <c r="A82" s="30" t="s">
        <v>82</v>
      </c>
      <c r="B82" s="32">
        <v>10.4</v>
      </c>
      <c r="C82" s="32">
        <f t="shared" ref="C82:C107" si="12">B82*50/2.5</f>
        <v>208</v>
      </c>
      <c r="D82" s="23">
        <v>25.42</v>
      </c>
      <c r="E82" s="30" t="s">
        <v>208</v>
      </c>
      <c r="F82" s="31"/>
      <c r="G82" s="31">
        <v>0</v>
      </c>
      <c r="H82" s="23">
        <v>0</v>
      </c>
      <c r="I82" s="30" t="s">
        <v>50</v>
      </c>
      <c r="J82" s="31"/>
      <c r="K82" s="31">
        <f t="shared" ref="K82:K107" si="13">J82*50/2.5</f>
        <v>0</v>
      </c>
      <c r="L82" s="23">
        <v>0.83350000000000002</v>
      </c>
      <c r="M82" s="30" t="s">
        <v>66</v>
      </c>
      <c r="N82" s="32">
        <v>23.2</v>
      </c>
      <c r="O82" s="32">
        <f t="shared" ref="O82:O107" si="14">N82*50/2.5</f>
        <v>464</v>
      </c>
      <c r="P82" s="23">
        <v>22.45</v>
      </c>
      <c r="Q82" s="30" t="s">
        <v>26</v>
      </c>
      <c r="R82" s="32">
        <v>22.7</v>
      </c>
      <c r="S82" s="32">
        <f t="shared" ref="S82:S107" si="15">R82*50/2.5</f>
        <v>454</v>
      </c>
      <c r="T82" s="23">
        <v>2.76</v>
      </c>
      <c r="U82" s="30" t="s">
        <v>10</v>
      </c>
      <c r="V82" s="32">
        <v>68.8</v>
      </c>
      <c r="W82" s="32">
        <f t="shared" ref="W82:W107" si="16">V82*50/2.5</f>
        <v>1376</v>
      </c>
      <c r="X82" s="23">
        <v>1.4079999999999999</v>
      </c>
    </row>
    <row r="83" spans="1:24" x14ac:dyDescent="0.25">
      <c r="A83" s="30" t="s">
        <v>90</v>
      </c>
      <c r="B83" s="31"/>
      <c r="C83" s="32">
        <f t="shared" si="12"/>
        <v>0</v>
      </c>
      <c r="D83" s="23">
        <v>8.7989999999999995</v>
      </c>
      <c r="E83" s="30" t="s">
        <v>209</v>
      </c>
      <c r="F83" s="31"/>
      <c r="G83" s="31">
        <v>0</v>
      </c>
      <c r="H83" s="23">
        <v>0</v>
      </c>
      <c r="I83" s="30" t="s">
        <v>58</v>
      </c>
      <c r="J83" s="32">
        <v>34.9</v>
      </c>
      <c r="K83" s="31">
        <f t="shared" si="13"/>
        <v>698</v>
      </c>
      <c r="L83" s="24">
        <v>6.6199999999999996E-5</v>
      </c>
      <c r="M83" s="30" t="s">
        <v>74</v>
      </c>
      <c r="N83" s="31"/>
      <c r="O83" s="32">
        <f t="shared" si="14"/>
        <v>0</v>
      </c>
      <c r="P83" s="23">
        <v>19.510000000000002</v>
      </c>
      <c r="Q83" s="30" t="s">
        <v>27</v>
      </c>
      <c r="R83" s="31"/>
      <c r="S83" s="32">
        <f t="shared" si="15"/>
        <v>0</v>
      </c>
      <c r="T83" s="23">
        <v>1.383</v>
      </c>
      <c r="U83" s="30" t="s">
        <v>18</v>
      </c>
      <c r="V83" s="32">
        <v>87.7</v>
      </c>
      <c r="W83" s="32">
        <f t="shared" si="16"/>
        <v>1754</v>
      </c>
      <c r="X83" s="23">
        <v>1.48</v>
      </c>
    </row>
    <row r="84" spans="1:24" x14ac:dyDescent="0.25">
      <c r="A84" s="30" t="s">
        <v>91</v>
      </c>
      <c r="B84" s="31"/>
      <c r="C84" s="32">
        <f t="shared" si="12"/>
        <v>0</v>
      </c>
      <c r="D84" s="23">
        <v>6.0419999999999998</v>
      </c>
      <c r="E84" s="30" t="s">
        <v>210</v>
      </c>
      <c r="F84" s="31"/>
      <c r="G84" s="31">
        <v>0</v>
      </c>
      <c r="H84" s="23">
        <v>0</v>
      </c>
      <c r="I84" s="30" t="s">
        <v>59</v>
      </c>
      <c r="J84" s="31"/>
      <c r="K84" s="31">
        <f t="shared" si="13"/>
        <v>0</v>
      </c>
      <c r="L84" s="23">
        <v>0.86150000000000004</v>
      </c>
      <c r="M84" s="30" t="s">
        <v>75</v>
      </c>
      <c r="N84" s="31"/>
      <c r="O84" s="32">
        <f t="shared" si="14"/>
        <v>0</v>
      </c>
      <c r="P84" s="23">
        <v>22.25</v>
      </c>
      <c r="Q84" s="30" t="s">
        <v>28</v>
      </c>
      <c r="R84" s="31"/>
      <c r="S84" s="32">
        <f t="shared" si="15"/>
        <v>0</v>
      </c>
      <c r="T84" s="23">
        <v>1.3620000000000001</v>
      </c>
      <c r="U84" s="30" t="s">
        <v>19</v>
      </c>
      <c r="V84" s="32">
        <v>920000</v>
      </c>
      <c r="W84" s="32">
        <f t="shared" si="16"/>
        <v>18400000</v>
      </c>
      <c r="X84" s="24">
        <v>1.12E-4</v>
      </c>
    </row>
    <row r="85" spans="1:24" x14ac:dyDescent="0.25">
      <c r="A85" s="30" t="s">
        <v>92</v>
      </c>
      <c r="B85" s="31"/>
      <c r="C85" s="32">
        <f t="shared" si="12"/>
        <v>0</v>
      </c>
      <c r="D85" s="23">
        <v>7.8470000000000004</v>
      </c>
      <c r="E85" s="30" t="s">
        <v>211</v>
      </c>
      <c r="F85" s="31"/>
      <c r="G85" s="31">
        <v>0</v>
      </c>
      <c r="H85" s="23">
        <v>0</v>
      </c>
      <c r="I85" s="30" t="s">
        <v>60</v>
      </c>
      <c r="J85" s="32">
        <v>39.200000000000003</v>
      </c>
      <c r="K85" s="31">
        <f t="shared" si="13"/>
        <v>784.00000000000011</v>
      </c>
      <c r="L85" s="23">
        <v>1.86</v>
      </c>
      <c r="M85" s="30" t="s">
        <v>76</v>
      </c>
      <c r="N85" s="31"/>
      <c r="O85" s="32">
        <f t="shared" si="14"/>
        <v>0</v>
      </c>
      <c r="P85" s="23">
        <v>10.02</v>
      </c>
      <c r="Q85" s="30" t="s">
        <v>29</v>
      </c>
      <c r="R85" s="31"/>
      <c r="S85" s="32">
        <f t="shared" si="15"/>
        <v>0</v>
      </c>
      <c r="T85" s="23">
        <v>1.903</v>
      </c>
      <c r="U85" s="30" t="s">
        <v>20</v>
      </c>
      <c r="V85" s="32">
        <v>6550</v>
      </c>
      <c r="W85" s="32">
        <f t="shared" si="16"/>
        <v>131000</v>
      </c>
      <c r="X85" s="23">
        <v>1.151</v>
      </c>
    </row>
    <row r="86" spans="1:24" x14ac:dyDescent="0.25">
      <c r="A86" s="30" t="s">
        <v>93</v>
      </c>
      <c r="B86" s="31"/>
      <c r="C86" s="32">
        <f t="shared" si="12"/>
        <v>0</v>
      </c>
      <c r="D86" s="23">
        <v>2.0129999999999999</v>
      </c>
      <c r="E86" s="30" t="s">
        <v>212</v>
      </c>
      <c r="F86" s="31"/>
      <c r="G86" s="31">
        <v>0</v>
      </c>
      <c r="H86" s="23">
        <v>0</v>
      </c>
      <c r="I86" s="30" t="s">
        <v>61</v>
      </c>
      <c r="J86" s="31"/>
      <c r="K86" s="31">
        <f t="shared" si="13"/>
        <v>0</v>
      </c>
      <c r="L86" s="24">
        <v>6.2000000000000003E-5</v>
      </c>
      <c r="M86" s="30" t="s">
        <v>77</v>
      </c>
      <c r="N86" s="31"/>
      <c r="O86" s="32">
        <f t="shared" si="14"/>
        <v>0</v>
      </c>
      <c r="P86" s="23">
        <v>18.54</v>
      </c>
      <c r="Q86" s="30" t="s">
        <v>30</v>
      </c>
      <c r="R86" s="31"/>
      <c r="S86" s="32">
        <f t="shared" si="15"/>
        <v>0</v>
      </c>
      <c r="T86" s="23">
        <v>3.4089999999999998</v>
      </c>
      <c r="U86" s="30" t="s">
        <v>21</v>
      </c>
      <c r="V86" s="32">
        <v>32.9</v>
      </c>
      <c r="W86" s="32">
        <f t="shared" si="16"/>
        <v>658</v>
      </c>
      <c r="X86" s="23">
        <v>1.4470000000000001</v>
      </c>
    </row>
    <row r="87" spans="1:24" x14ac:dyDescent="0.25">
      <c r="A87" s="30" t="s">
        <v>94</v>
      </c>
      <c r="B87" s="32">
        <v>37.700000000000003</v>
      </c>
      <c r="C87" s="32">
        <f t="shared" si="12"/>
        <v>754.00000000000011</v>
      </c>
      <c r="D87" s="23">
        <v>4.7720000000000002</v>
      </c>
      <c r="E87" s="30" t="s">
        <v>213</v>
      </c>
      <c r="F87" s="31"/>
      <c r="G87" s="31">
        <v>0</v>
      </c>
      <c r="H87" s="23">
        <v>0</v>
      </c>
      <c r="I87" s="30" t="s">
        <v>62</v>
      </c>
      <c r="J87" s="31"/>
      <c r="K87" s="31">
        <f t="shared" si="13"/>
        <v>0</v>
      </c>
      <c r="L87" s="23">
        <v>1.4370000000000001</v>
      </c>
      <c r="M87" s="30" t="s">
        <v>78</v>
      </c>
      <c r="N87" s="31"/>
      <c r="O87" s="32">
        <f t="shared" si="14"/>
        <v>0</v>
      </c>
      <c r="P87" s="23" t="s">
        <v>194</v>
      </c>
      <c r="Q87" s="30" t="s">
        <v>31</v>
      </c>
      <c r="R87" s="32">
        <v>24</v>
      </c>
      <c r="S87" s="32">
        <f t="shared" si="15"/>
        <v>480</v>
      </c>
      <c r="T87" s="23">
        <v>0.55420000000000003</v>
      </c>
      <c r="U87" s="30" t="s">
        <v>22</v>
      </c>
      <c r="V87" s="31"/>
      <c r="W87" s="32">
        <f t="shared" si="16"/>
        <v>0</v>
      </c>
      <c r="X87" s="23">
        <v>1.4450000000000001</v>
      </c>
    </row>
    <row r="88" spans="1:24" x14ac:dyDescent="0.25">
      <c r="A88" s="30" t="s">
        <v>95</v>
      </c>
      <c r="B88" s="31"/>
      <c r="C88" s="32">
        <f t="shared" si="12"/>
        <v>0</v>
      </c>
      <c r="D88" s="23">
        <v>2.867</v>
      </c>
      <c r="E88" s="30" t="s">
        <v>214</v>
      </c>
      <c r="F88" s="31"/>
      <c r="G88" s="31">
        <v>0</v>
      </c>
      <c r="H88" s="23">
        <v>0</v>
      </c>
      <c r="I88" s="30" t="s">
        <v>63</v>
      </c>
      <c r="J88" s="31"/>
      <c r="K88" s="31">
        <f t="shared" si="13"/>
        <v>0</v>
      </c>
      <c r="L88" s="24">
        <v>1.9699999999999999E-4</v>
      </c>
      <c r="M88" s="30" t="s">
        <v>79</v>
      </c>
      <c r="N88" s="31"/>
      <c r="O88" s="32">
        <f t="shared" si="14"/>
        <v>0</v>
      </c>
      <c r="P88" s="23">
        <v>22.44</v>
      </c>
      <c r="Q88" s="30" t="s">
        <v>32</v>
      </c>
      <c r="R88" s="32">
        <v>55.4</v>
      </c>
      <c r="S88" s="32">
        <f t="shared" si="15"/>
        <v>1108</v>
      </c>
      <c r="T88" s="23">
        <v>3.1970000000000001</v>
      </c>
      <c r="U88" s="30" t="s">
        <v>23</v>
      </c>
      <c r="V88" s="32">
        <v>50.1</v>
      </c>
      <c r="W88" s="32">
        <f t="shared" si="16"/>
        <v>1002</v>
      </c>
      <c r="X88" s="23">
        <v>2.4489999999999998</v>
      </c>
    </row>
    <row r="89" spans="1:24" x14ac:dyDescent="0.25">
      <c r="A89" s="30" t="s">
        <v>96</v>
      </c>
      <c r="B89" s="32">
        <v>10.4</v>
      </c>
      <c r="C89" s="32">
        <f t="shared" si="12"/>
        <v>208</v>
      </c>
      <c r="D89" s="23">
        <v>11.42</v>
      </c>
      <c r="E89" s="30" t="s">
        <v>215</v>
      </c>
      <c r="F89" s="31"/>
      <c r="G89" s="31">
        <v>0</v>
      </c>
      <c r="H89" s="23">
        <v>0</v>
      </c>
      <c r="I89" s="30" t="s">
        <v>64</v>
      </c>
      <c r="J89" s="32">
        <v>109</v>
      </c>
      <c r="K89" s="31">
        <f t="shared" si="13"/>
        <v>2180</v>
      </c>
      <c r="L89" s="23">
        <v>1.56</v>
      </c>
      <c r="M89" s="30" t="s">
        <v>80</v>
      </c>
      <c r="N89" s="32">
        <v>10.4</v>
      </c>
      <c r="O89" s="32">
        <f t="shared" si="14"/>
        <v>208</v>
      </c>
      <c r="P89" s="23">
        <v>18.190000000000001</v>
      </c>
      <c r="Q89" s="30" t="s">
        <v>33</v>
      </c>
      <c r="R89" s="32">
        <v>10.4</v>
      </c>
      <c r="S89" s="32">
        <f t="shared" si="15"/>
        <v>208</v>
      </c>
      <c r="T89" s="23">
        <v>1.3109999999999999</v>
      </c>
      <c r="U89" s="30" t="s">
        <v>24</v>
      </c>
      <c r="V89" s="32">
        <v>80.5</v>
      </c>
      <c r="W89" s="32">
        <f t="shared" si="16"/>
        <v>1610</v>
      </c>
      <c r="X89" s="23">
        <v>0.82430000000000003</v>
      </c>
    </row>
    <row r="90" spans="1:24" x14ac:dyDescent="0.25">
      <c r="A90" s="30" t="s">
        <v>97</v>
      </c>
      <c r="B90" s="32">
        <v>10.4</v>
      </c>
      <c r="C90" s="32">
        <f t="shared" si="12"/>
        <v>208</v>
      </c>
      <c r="D90" s="23">
        <v>12.75</v>
      </c>
      <c r="E90" s="30" t="s">
        <v>216</v>
      </c>
      <c r="F90" s="31"/>
      <c r="G90" s="31">
        <v>0</v>
      </c>
      <c r="H90" s="23">
        <v>0</v>
      </c>
      <c r="I90" s="30" t="s">
        <v>65</v>
      </c>
      <c r="J90" s="31"/>
      <c r="K90" s="31">
        <f t="shared" si="13"/>
        <v>0</v>
      </c>
      <c r="L90" s="23">
        <v>1.31</v>
      </c>
      <c r="M90" s="30" t="s">
        <v>81</v>
      </c>
      <c r="N90" s="31"/>
      <c r="O90" s="32">
        <f t="shared" si="14"/>
        <v>0</v>
      </c>
      <c r="P90" s="23">
        <v>7.4539999999999997</v>
      </c>
      <c r="Q90" s="30" t="s">
        <v>198</v>
      </c>
      <c r="R90" s="31"/>
      <c r="S90" s="32">
        <f t="shared" si="15"/>
        <v>0</v>
      </c>
      <c r="T90" s="23">
        <v>2.6960000000000002</v>
      </c>
      <c r="U90" s="30" t="s">
        <v>25</v>
      </c>
      <c r="V90" s="31"/>
      <c r="W90" s="32">
        <f t="shared" si="16"/>
        <v>0</v>
      </c>
      <c r="X90" s="23">
        <v>2.3479999999999999</v>
      </c>
    </row>
    <row r="91" spans="1:24" x14ac:dyDescent="0.25">
      <c r="A91" s="30" t="s">
        <v>83</v>
      </c>
      <c r="B91" s="32">
        <v>31.7</v>
      </c>
      <c r="C91" s="32">
        <f t="shared" si="12"/>
        <v>634</v>
      </c>
      <c r="D91" s="23">
        <v>13.7</v>
      </c>
      <c r="E91" s="30" t="s">
        <v>217</v>
      </c>
      <c r="F91" s="31"/>
      <c r="G91" s="31">
        <v>0</v>
      </c>
      <c r="H91" s="23">
        <v>0</v>
      </c>
      <c r="I91" s="30" t="s">
        <v>51</v>
      </c>
      <c r="J91" s="31"/>
      <c r="K91" s="31">
        <f t="shared" si="13"/>
        <v>0</v>
      </c>
      <c r="L91" s="23">
        <v>0.57450000000000001</v>
      </c>
      <c r="M91" s="30" t="s">
        <v>67</v>
      </c>
      <c r="N91" s="31"/>
      <c r="O91" s="32">
        <f t="shared" si="14"/>
        <v>0</v>
      </c>
      <c r="P91" s="23">
        <v>17.82</v>
      </c>
      <c r="Q91" s="30" t="s">
        <v>199</v>
      </c>
      <c r="R91" s="32">
        <v>10.4</v>
      </c>
      <c r="S91" s="32">
        <f t="shared" si="15"/>
        <v>208</v>
      </c>
      <c r="T91" s="23">
        <v>7.8079999999999998</v>
      </c>
      <c r="U91" s="30" t="s">
        <v>11</v>
      </c>
      <c r="V91" s="32">
        <v>39.6</v>
      </c>
      <c r="W91" s="32">
        <f t="shared" si="16"/>
        <v>792</v>
      </c>
      <c r="X91" s="23">
        <v>4.7190000000000003</v>
      </c>
    </row>
    <row r="92" spans="1:24" x14ac:dyDescent="0.25">
      <c r="A92" s="30" t="s">
        <v>84</v>
      </c>
      <c r="B92" s="32">
        <v>10.4</v>
      </c>
      <c r="C92" s="32">
        <f t="shared" si="12"/>
        <v>208</v>
      </c>
      <c r="D92" s="23">
        <v>4.3250000000000002</v>
      </c>
      <c r="E92" s="30" t="s">
        <v>218</v>
      </c>
      <c r="F92" s="31"/>
      <c r="G92" s="31">
        <v>0</v>
      </c>
      <c r="H92" s="23">
        <v>0</v>
      </c>
      <c r="I92" s="30" t="s">
        <v>52</v>
      </c>
      <c r="J92" s="31"/>
      <c r="K92" s="31">
        <f t="shared" si="13"/>
        <v>0</v>
      </c>
      <c r="L92" s="23">
        <v>0.68079999999999996</v>
      </c>
      <c r="M92" s="30" t="s">
        <v>68</v>
      </c>
      <c r="N92" s="31"/>
      <c r="O92" s="32">
        <f t="shared" si="14"/>
        <v>0</v>
      </c>
      <c r="P92" s="23">
        <v>41.03</v>
      </c>
      <c r="Q92" s="30" t="s">
        <v>200</v>
      </c>
      <c r="R92" s="31"/>
      <c r="S92" s="32">
        <f t="shared" si="15"/>
        <v>0</v>
      </c>
      <c r="T92" s="23">
        <v>2.17</v>
      </c>
      <c r="U92" s="30" t="s">
        <v>12</v>
      </c>
      <c r="V92" s="32">
        <v>28.9</v>
      </c>
      <c r="W92" s="32">
        <f t="shared" si="16"/>
        <v>578</v>
      </c>
      <c r="X92" s="23">
        <v>2.702</v>
      </c>
    </row>
    <row r="93" spans="1:24" x14ac:dyDescent="0.25">
      <c r="A93" s="30" t="s">
        <v>85</v>
      </c>
      <c r="B93" s="32">
        <v>10.4</v>
      </c>
      <c r="C93" s="32">
        <f t="shared" si="12"/>
        <v>208</v>
      </c>
      <c r="D93" s="23">
        <v>1.9530000000000001</v>
      </c>
      <c r="E93" s="30" t="s">
        <v>219</v>
      </c>
      <c r="F93" s="31"/>
      <c r="G93" s="31">
        <v>0</v>
      </c>
      <c r="H93" s="23">
        <v>0</v>
      </c>
      <c r="I93" s="30" t="s">
        <v>53</v>
      </c>
      <c r="J93" s="31"/>
      <c r="K93" s="31">
        <f t="shared" si="13"/>
        <v>0</v>
      </c>
      <c r="L93" s="23">
        <v>1.8220000000000001</v>
      </c>
      <c r="M93" s="30" t="s">
        <v>69</v>
      </c>
      <c r="N93" s="32">
        <v>24.2</v>
      </c>
      <c r="O93" s="32">
        <f t="shared" si="14"/>
        <v>484</v>
      </c>
      <c r="P93" s="23">
        <v>0</v>
      </c>
      <c r="Q93" s="30" t="s">
        <v>201</v>
      </c>
      <c r="R93" s="32">
        <v>10.4</v>
      </c>
      <c r="S93" s="32">
        <f t="shared" si="15"/>
        <v>208</v>
      </c>
      <c r="T93" s="23">
        <v>1.4370000000000001</v>
      </c>
      <c r="U93" s="30" t="s">
        <v>13</v>
      </c>
      <c r="V93" s="32">
        <v>20.6</v>
      </c>
      <c r="W93" s="32">
        <f t="shared" si="16"/>
        <v>412</v>
      </c>
      <c r="X93" s="24">
        <v>3.39E-4</v>
      </c>
    </row>
    <row r="94" spans="1:24" x14ac:dyDescent="0.25">
      <c r="A94" s="30" t="s">
        <v>86</v>
      </c>
      <c r="B94" s="32">
        <v>10.4</v>
      </c>
      <c r="C94" s="32">
        <f t="shared" si="12"/>
        <v>208</v>
      </c>
      <c r="D94" s="23">
        <v>2.363</v>
      </c>
      <c r="E94" s="30" t="s">
        <v>220</v>
      </c>
      <c r="F94" s="31"/>
      <c r="G94" s="31">
        <v>0</v>
      </c>
      <c r="H94" s="23">
        <v>0</v>
      </c>
      <c r="I94" s="30" t="s">
        <v>54</v>
      </c>
      <c r="J94" s="31"/>
      <c r="K94" s="31">
        <f t="shared" si="13"/>
        <v>0</v>
      </c>
      <c r="L94" s="24">
        <v>2.1800000000000001E-5</v>
      </c>
      <c r="M94" s="30" t="s">
        <v>70</v>
      </c>
      <c r="N94" s="32">
        <v>19.600000000000001</v>
      </c>
      <c r="O94" s="32">
        <f t="shared" si="14"/>
        <v>392.00000000000006</v>
      </c>
      <c r="P94" s="23">
        <v>20.68</v>
      </c>
      <c r="Q94" s="30" t="s">
        <v>202</v>
      </c>
      <c r="R94" s="31"/>
      <c r="S94" s="32">
        <f t="shared" si="15"/>
        <v>0</v>
      </c>
      <c r="T94" s="23">
        <v>1.613</v>
      </c>
      <c r="U94" s="30" t="s">
        <v>14</v>
      </c>
      <c r="V94" s="32">
        <v>57.7</v>
      </c>
      <c r="W94" s="32">
        <f t="shared" si="16"/>
        <v>1154</v>
      </c>
      <c r="X94" s="23">
        <v>1.405</v>
      </c>
    </row>
    <row r="95" spans="1:24" x14ac:dyDescent="0.25">
      <c r="A95" s="30" t="s">
        <v>87</v>
      </c>
      <c r="B95" s="31"/>
      <c r="C95" s="32">
        <f t="shared" si="12"/>
        <v>0</v>
      </c>
      <c r="D95" s="23">
        <v>3.3130000000000002</v>
      </c>
      <c r="E95" s="30" t="s">
        <v>221</v>
      </c>
      <c r="F95" s="31"/>
      <c r="G95" s="31">
        <v>0</v>
      </c>
      <c r="H95" s="23">
        <v>0</v>
      </c>
      <c r="I95" s="30" t="s">
        <v>55</v>
      </c>
      <c r="J95" s="32">
        <v>75400</v>
      </c>
      <c r="K95" s="31">
        <f t="shared" si="13"/>
        <v>1508000</v>
      </c>
      <c r="L95" s="23">
        <v>0.65680000000000005</v>
      </c>
      <c r="M95" s="30" t="s">
        <v>71</v>
      </c>
      <c r="N95" s="31"/>
      <c r="O95" s="32">
        <f t="shared" si="14"/>
        <v>0</v>
      </c>
      <c r="P95" s="23">
        <v>12.35</v>
      </c>
      <c r="Q95" s="30" t="s">
        <v>203</v>
      </c>
      <c r="R95" s="32">
        <v>10.4</v>
      </c>
      <c r="S95" s="32">
        <f t="shared" si="15"/>
        <v>208</v>
      </c>
      <c r="T95" s="23">
        <v>2.71</v>
      </c>
      <c r="U95" s="30" t="s">
        <v>15</v>
      </c>
      <c r="V95" s="32">
        <v>55</v>
      </c>
      <c r="W95" s="32">
        <f t="shared" si="16"/>
        <v>1100</v>
      </c>
      <c r="X95" s="23">
        <v>2.0649999999999999</v>
      </c>
    </row>
    <row r="96" spans="1:24" x14ac:dyDescent="0.25">
      <c r="A96" s="30" t="s">
        <v>88</v>
      </c>
      <c r="B96" s="32">
        <v>10.4</v>
      </c>
      <c r="C96" s="32">
        <f t="shared" si="12"/>
        <v>208</v>
      </c>
      <c r="D96" s="23">
        <v>10.19</v>
      </c>
      <c r="E96" s="30" t="s">
        <v>222</v>
      </c>
      <c r="F96" s="31"/>
      <c r="G96" s="31">
        <v>0</v>
      </c>
      <c r="H96" s="23">
        <v>0</v>
      </c>
      <c r="I96" s="30" t="s">
        <v>56</v>
      </c>
      <c r="J96" s="31"/>
      <c r="K96" s="31">
        <f t="shared" si="13"/>
        <v>0</v>
      </c>
      <c r="L96" s="23">
        <v>0.84389999999999998</v>
      </c>
      <c r="M96" s="30" t="s">
        <v>72</v>
      </c>
      <c r="N96" s="31"/>
      <c r="O96" s="32">
        <f t="shared" si="14"/>
        <v>0</v>
      </c>
      <c r="P96" s="23">
        <v>46.81</v>
      </c>
      <c r="Q96" s="30" t="s">
        <v>204</v>
      </c>
      <c r="R96" s="31"/>
      <c r="S96" s="32">
        <f t="shared" si="15"/>
        <v>0</v>
      </c>
      <c r="T96" s="23">
        <v>2.9289999999999998</v>
      </c>
      <c r="U96" s="30" t="s">
        <v>16</v>
      </c>
      <c r="V96" s="31"/>
      <c r="W96" s="32">
        <f t="shared" si="16"/>
        <v>0</v>
      </c>
      <c r="X96" s="23">
        <v>1.929</v>
      </c>
    </row>
    <row r="97" spans="1:24" x14ac:dyDescent="0.25">
      <c r="A97" s="30" t="s">
        <v>89</v>
      </c>
      <c r="B97" s="32">
        <v>10.4</v>
      </c>
      <c r="C97" s="32">
        <f t="shared" si="12"/>
        <v>208</v>
      </c>
      <c r="D97" s="23">
        <v>14.7</v>
      </c>
      <c r="E97" s="30" t="s">
        <v>223</v>
      </c>
      <c r="F97" s="31"/>
      <c r="G97" s="31">
        <v>0</v>
      </c>
      <c r="H97" s="23">
        <v>0</v>
      </c>
      <c r="I97" s="30" t="s">
        <v>57</v>
      </c>
      <c r="J97" s="32">
        <v>22</v>
      </c>
      <c r="K97" s="31">
        <f t="shared" si="13"/>
        <v>440</v>
      </c>
      <c r="L97" s="23">
        <v>0.82750000000000001</v>
      </c>
      <c r="M97" s="30" t="s">
        <v>73</v>
      </c>
      <c r="N97" s="32">
        <v>21.5</v>
      </c>
      <c r="O97" s="32">
        <f t="shared" si="14"/>
        <v>430</v>
      </c>
      <c r="P97" s="23">
        <v>31.35</v>
      </c>
      <c r="Q97" s="30" t="s">
        <v>205</v>
      </c>
      <c r="R97" s="32">
        <v>15.3</v>
      </c>
      <c r="S97" s="32">
        <f t="shared" si="15"/>
        <v>306</v>
      </c>
      <c r="T97" s="23">
        <v>1.9890000000000001</v>
      </c>
      <c r="U97" s="30" t="s">
        <v>17</v>
      </c>
      <c r="V97" s="31"/>
      <c r="W97" s="32">
        <f t="shared" si="16"/>
        <v>0</v>
      </c>
      <c r="X97" s="23">
        <v>1.617</v>
      </c>
    </row>
    <row r="98" spans="1:24" x14ac:dyDescent="0.25">
      <c r="A98" s="30" t="s">
        <v>130</v>
      </c>
      <c r="B98" s="31"/>
      <c r="C98" s="32">
        <f t="shared" si="12"/>
        <v>0</v>
      </c>
      <c r="D98" s="23">
        <v>13.6</v>
      </c>
      <c r="E98" s="30" t="s">
        <v>224</v>
      </c>
      <c r="F98" s="31"/>
      <c r="G98" s="31">
        <v>0</v>
      </c>
      <c r="H98" s="23">
        <v>0</v>
      </c>
      <c r="I98" s="30" t="s">
        <v>114</v>
      </c>
      <c r="J98" s="32">
        <v>28.6</v>
      </c>
      <c r="K98" s="31">
        <f t="shared" si="13"/>
        <v>572</v>
      </c>
      <c r="L98" s="23">
        <v>2.8650000000000002</v>
      </c>
      <c r="M98" s="30" t="s">
        <v>122</v>
      </c>
      <c r="N98" s="31"/>
      <c r="O98" s="32">
        <f t="shared" si="14"/>
        <v>0</v>
      </c>
      <c r="P98" s="23">
        <v>10.86</v>
      </c>
      <c r="Q98" s="30" t="s">
        <v>98</v>
      </c>
      <c r="R98" s="31"/>
      <c r="S98" s="32">
        <f t="shared" si="15"/>
        <v>0</v>
      </c>
      <c r="T98" s="23">
        <v>2.6619999999999999</v>
      </c>
      <c r="U98" s="30" t="s">
        <v>137</v>
      </c>
      <c r="V98" s="31"/>
      <c r="W98" s="32">
        <f t="shared" si="16"/>
        <v>0</v>
      </c>
      <c r="X98" s="23">
        <v>2.1989999999999998</v>
      </c>
    </row>
    <row r="99" spans="1:24" x14ac:dyDescent="0.25">
      <c r="A99" s="30" t="s">
        <v>131</v>
      </c>
      <c r="B99" s="31"/>
      <c r="C99" s="32">
        <f t="shared" si="12"/>
        <v>0</v>
      </c>
      <c r="D99" s="23">
        <v>9.9410000000000007</v>
      </c>
      <c r="E99" s="30" t="s">
        <v>225</v>
      </c>
      <c r="F99" s="31"/>
      <c r="G99" s="31">
        <v>0</v>
      </c>
      <c r="H99" s="23">
        <v>0</v>
      </c>
      <c r="I99" s="30" t="s">
        <v>115</v>
      </c>
      <c r="J99" s="31"/>
      <c r="K99" s="31">
        <f t="shared" si="13"/>
        <v>0</v>
      </c>
      <c r="L99" s="23">
        <v>0</v>
      </c>
      <c r="M99" s="30" t="s">
        <v>123</v>
      </c>
      <c r="N99" s="31"/>
      <c r="O99" s="32">
        <f t="shared" si="14"/>
        <v>0</v>
      </c>
      <c r="P99" s="23">
        <v>9.5069999999999997</v>
      </c>
      <c r="Q99" s="30" t="s">
        <v>99</v>
      </c>
      <c r="R99" s="31"/>
      <c r="S99" s="32">
        <f t="shared" si="15"/>
        <v>0</v>
      </c>
      <c r="T99" s="24">
        <v>2.2599999999999999E-4</v>
      </c>
      <c r="U99" s="30" t="s">
        <v>138</v>
      </c>
      <c r="V99" s="32">
        <v>40.5</v>
      </c>
      <c r="W99" s="32">
        <f t="shared" si="16"/>
        <v>810</v>
      </c>
      <c r="X99" s="23">
        <v>2.3719999999999999</v>
      </c>
    </row>
    <row r="100" spans="1:24" x14ac:dyDescent="0.25">
      <c r="A100" s="30" t="s">
        <v>132</v>
      </c>
      <c r="B100" s="31"/>
      <c r="C100" s="32">
        <f t="shared" si="12"/>
        <v>0</v>
      </c>
      <c r="D100" s="23">
        <v>21.41</v>
      </c>
      <c r="E100" s="30" t="s">
        <v>226</v>
      </c>
      <c r="F100" s="31"/>
      <c r="G100" s="31">
        <v>0</v>
      </c>
      <c r="H100" s="23">
        <v>0</v>
      </c>
      <c r="I100" s="30" t="s">
        <v>116</v>
      </c>
      <c r="J100" s="31"/>
      <c r="K100" s="31">
        <f t="shared" si="13"/>
        <v>0</v>
      </c>
      <c r="L100" s="24">
        <v>2.62E-5</v>
      </c>
      <c r="M100" s="30" t="s">
        <v>124</v>
      </c>
      <c r="N100" s="31"/>
      <c r="O100" s="32">
        <f t="shared" si="14"/>
        <v>0</v>
      </c>
      <c r="P100" s="23">
        <v>33.83</v>
      </c>
      <c r="Q100" s="30" t="s">
        <v>100</v>
      </c>
      <c r="R100" s="31"/>
      <c r="S100" s="32">
        <f t="shared" si="15"/>
        <v>0</v>
      </c>
      <c r="T100" s="23">
        <v>3.1160000000000001</v>
      </c>
      <c r="U100" s="30" t="s">
        <v>139</v>
      </c>
      <c r="V100" s="32">
        <v>22.8</v>
      </c>
      <c r="W100" s="32">
        <f t="shared" si="16"/>
        <v>456</v>
      </c>
      <c r="X100" s="23">
        <v>1.966</v>
      </c>
    </row>
    <row r="101" spans="1:24" x14ac:dyDescent="0.25">
      <c r="A101" s="30" t="s">
        <v>133</v>
      </c>
      <c r="B101" s="31"/>
      <c r="C101" s="32">
        <f t="shared" si="12"/>
        <v>0</v>
      </c>
      <c r="D101" s="23">
        <v>49.29</v>
      </c>
      <c r="E101" s="30" t="s">
        <v>227</v>
      </c>
      <c r="F101" s="31"/>
      <c r="G101" s="31">
        <v>0</v>
      </c>
      <c r="H101" s="23">
        <v>0</v>
      </c>
      <c r="I101" s="30" t="s">
        <v>117</v>
      </c>
      <c r="J101" s="32">
        <v>37.6</v>
      </c>
      <c r="K101" s="31">
        <f t="shared" si="13"/>
        <v>752</v>
      </c>
      <c r="L101" s="23">
        <v>2.9180000000000001</v>
      </c>
      <c r="M101" s="30" t="s">
        <v>125</v>
      </c>
      <c r="N101" s="31"/>
      <c r="O101" s="32">
        <f t="shared" si="14"/>
        <v>0</v>
      </c>
      <c r="P101" s="23">
        <v>22.09</v>
      </c>
      <c r="Q101" s="30" t="s">
        <v>101</v>
      </c>
      <c r="R101" s="31"/>
      <c r="S101" s="32">
        <f t="shared" si="15"/>
        <v>0</v>
      </c>
      <c r="T101" s="23">
        <v>4.62</v>
      </c>
      <c r="U101" s="30" t="s">
        <v>140</v>
      </c>
      <c r="V101" s="31"/>
      <c r="W101" s="32">
        <f t="shared" si="16"/>
        <v>0</v>
      </c>
      <c r="X101" s="23">
        <v>3.0870000000000002</v>
      </c>
    </row>
    <row r="102" spans="1:24" x14ac:dyDescent="0.25">
      <c r="A102" s="30" t="s">
        <v>195</v>
      </c>
      <c r="B102" s="31"/>
      <c r="C102" s="32">
        <f t="shared" si="12"/>
        <v>0</v>
      </c>
      <c r="D102" s="23">
        <v>20.97</v>
      </c>
      <c r="E102" s="30" t="s">
        <v>228</v>
      </c>
      <c r="F102" s="31"/>
      <c r="G102" s="31">
        <v>0</v>
      </c>
      <c r="H102" s="23">
        <v>0</v>
      </c>
      <c r="I102" s="30" t="s">
        <v>118</v>
      </c>
      <c r="J102" s="31"/>
      <c r="K102" s="31">
        <f t="shared" si="13"/>
        <v>0</v>
      </c>
      <c r="L102" s="23">
        <v>3.2229999999999999</v>
      </c>
      <c r="M102" s="30" t="s">
        <v>126</v>
      </c>
      <c r="N102" s="31"/>
      <c r="O102" s="32">
        <f t="shared" si="14"/>
        <v>0</v>
      </c>
      <c r="P102" s="23">
        <v>37.06</v>
      </c>
      <c r="Q102" s="30" t="s">
        <v>102</v>
      </c>
      <c r="R102" s="31"/>
      <c r="S102" s="32">
        <f t="shared" si="15"/>
        <v>0</v>
      </c>
      <c r="T102" s="23">
        <v>7.0369999999999999</v>
      </c>
      <c r="U102" s="30" t="s">
        <v>141</v>
      </c>
      <c r="V102" s="32">
        <v>17</v>
      </c>
      <c r="W102" s="32">
        <f t="shared" si="16"/>
        <v>340</v>
      </c>
      <c r="X102" s="23">
        <v>4.5739999999999998</v>
      </c>
    </row>
    <row r="103" spans="1:24" x14ac:dyDescent="0.25">
      <c r="A103" s="30" t="s">
        <v>134</v>
      </c>
      <c r="B103" s="31"/>
      <c r="C103" s="32">
        <f t="shared" si="12"/>
        <v>0</v>
      </c>
      <c r="D103" s="23">
        <v>0</v>
      </c>
      <c r="E103" s="30" t="s">
        <v>229</v>
      </c>
      <c r="F103" s="31"/>
      <c r="G103" s="31">
        <v>0</v>
      </c>
      <c r="H103" s="23">
        <v>0</v>
      </c>
      <c r="I103" s="30" t="s">
        <v>119</v>
      </c>
      <c r="J103" s="31"/>
      <c r="K103" s="31">
        <f t="shared" si="13"/>
        <v>0</v>
      </c>
      <c r="L103" s="24">
        <v>2.3099999999999999E-5</v>
      </c>
      <c r="M103" s="30" t="s">
        <v>127</v>
      </c>
      <c r="N103" s="31"/>
      <c r="O103" s="32">
        <f t="shared" si="14"/>
        <v>0</v>
      </c>
      <c r="P103" s="23">
        <v>16.28</v>
      </c>
      <c r="Q103" s="30" t="s">
        <v>103</v>
      </c>
      <c r="R103" s="31"/>
      <c r="S103" s="32">
        <f t="shared" si="15"/>
        <v>0</v>
      </c>
      <c r="T103" s="23">
        <v>1.131</v>
      </c>
      <c r="U103" s="30" t="s">
        <v>142</v>
      </c>
      <c r="V103" s="31"/>
      <c r="W103" s="32">
        <f t="shared" si="16"/>
        <v>0</v>
      </c>
      <c r="X103" s="23">
        <v>1.956</v>
      </c>
    </row>
    <row r="104" spans="1:24" x14ac:dyDescent="0.25">
      <c r="A104" s="30" t="s">
        <v>135</v>
      </c>
      <c r="B104" s="32">
        <v>12.8</v>
      </c>
      <c r="C104" s="32">
        <f t="shared" si="12"/>
        <v>256</v>
      </c>
      <c r="D104" s="23">
        <v>2.593</v>
      </c>
      <c r="E104" s="30" t="s">
        <v>230</v>
      </c>
      <c r="F104" s="31"/>
      <c r="G104" s="31">
        <v>0</v>
      </c>
      <c r="H104" s="23">
        <v>0</v>
      </c>
      <c r="I104" s="30" t="s">
        <v>120</v>
      </c>
      <c r="J104" s="31"/>
      <c r="K104" s="31">
        <f t="shared" si="13"/>
        <v>0</v>
      </c>
      <c r="L104" s="23">
        <v>1.492</v>
      </c>
      <c r="M104" s="30" t="s">
        <v>128</v>
      </c>
      <c r="N104" s="31"/>
      <c r="O104" s="32">
        <f t="shared" si="14"/>
        <v>0</v>
      </c>
      <c r="P104" s="23">
        <v>24.59</v>
      </c>
      <c r="Q104" s="30" t="s">
        <v>104</v>
      </c>
      <c r="R104" s="32">
        <v>13.1</v>
      </c>
      <c r="S104" s="32">
        <f t="shared" si="15"/>
        <v>262</v>
      </c>
      <c r="T104" s="23">
        <v>4.9969999999999999</v>
      </c>
      <c r="U104" s="30" t="s">
        <v>143</v>
      </c>
      <c r="V104" s="32">
        <v>2420000</v>
      </c>
      <c r="W104" s="32">
        <f t="shared" si="16"/>
        <v>48400000</v>
      </c>
      <c r="X104" s="23">
        <v>2.6890000000000001</v>
      </c>
    </row>
    <row r="105" spans="1:24" x14ac:dyDescent="0.25">
      <c r="A105" s="30" t="s">
        <v>136</v>
      </c>
      <c r="B105" s="32">
        <v>7.19</v>
      </c>
      <c r="C105" s="32">
        <f t="shared" si="12"/>
        <v>143.80000000000001</v>
      </c>
      <c r="D105" s="23">
        <v>0.57110000000000005</v>
      </c>
      <c r="E105" s="30" t="s">
        <v>231</v>
      </c>
      <c r="F105" s="31"/>
      <c r="G105" s="31">
        <v>0</v>
      </c>
      <c r="H105" s="23">
        <v>0</v>
      </c>
      <c r="I105" s="30" t="s">
        <v>121</v>
      </c>
      <c r="J105" s="31"/>
      <c r="K105" s="31">
        <f t="shared" si="13"/>
        <v>0</v>
      </c>
      <c r="L105" s="24">
        <v>1.4600000000000001E-5</v>
      </c>
      <c r="M105" s="30" t="s">
        <v>129</v>
      </c>
      <c r="N105" s="31"/>
      <c r="O105" s="32">
        <f t="shared" si="14"/>
        <v>0</v>
      </c>
      <c r="P105" s="23">
        <v>6.601</v>
      </c>
      <c r="Q105" s="30" t="s">
        <v>105</v>
      </c>
      <c r="R105" s="32">
        <v>14.3</v>
      </c>
      <c r="S105" s="32">
        <f t="shared" si="15"/>
        <v>286</v>
      </c>
      <c r="T105" s="24">
        <v>5.0599999999999997E-5</v>
      </c>
      <c r="U105" s="30" t="s">
        <v>144</v>
      </c>
      <c r="V105" s="32">
        <v>88.1</v>
      </c>
      <c r="W105" s="32">
        <f t="shared" si="16"/>
        <v>1762</v>
      </c>
      <c r="X105" s="24">
        <v>3.9799999999999998E-5</v>
      </c>
    </row>
    <row r="106" spans="1:24" x14ac:dyDescent="0.25">
      <c r="A106" s="30" t="s">
        <v>169</v>
      </c>
      <c r="B106" s="32">
        <v>4.4800000000000004</v>
      </c>
      <c r="C106" s="32">
        <f t="shared" si="12"/>
        <v>89.600000000000009</v>
      </c>
      <c r="D106" s="23">
        <v>14.41</v>
      </c>
      <c r="E106" s="30" t="s">
        <v>232</v>
      </c>
      <c r="F106" s="31"/>
      <c r="G106" s="31">
        <v>0</v>
      </c>
      <c r="H106" s="23">
        <v>0</v>
      </c>
      <c r="I106" s="30" t="s">
        <v>153</v>
      </c>
      <c r="J106" s="31"/>
      <c r="K106" s="31">
        <f t="shared" si="13"/>
        <v>0</v>
      </c>
      <c r="L106" s="23">
        <v>1.159</v>
      </c>
      <c r="M106" s="30" t="s">
        <v>161</v>
      </c>
      <c r="N106" s="31"/>
      <c r="O106" s="32">
        <f t="shared" si="14"/>
        <v>0</v>
      </c>
      <c r="P106" s="23">
        <v>27.79</v>
      </c>
      <c r="Q106" s="30" t="s">
        <v>185</v>
      </c>
      <c r="R106" s="32">
        <v>4.4800000000000004</v>
      </c>
      <c r="S106" s="32">
        <f t="shared" si="15"/>
        <v>89.600000000000009</v>
      </c>
      <c r="T106" s="23">
        <v>3.7810000000000001</v>
      </c>
      <c r="U106" s="30" t="s">
        <v>177</v>
      </c>
      <c r="V106" s="32">
        <v>58</v>
      </c>
      <c r="W106" s="32">
        <f t="shared" si="16"/>
        <v>1160</v>
      </c>
      <c r="X106" s="23">
        <v>2.6549999999999998</v>
      </c>
    </row>
    <row r="107" spans="1:24" x14ac:dyDescent="0.25">
      <c r="A107" s="30" t="s">
        <v>170</v>
      </c>
      <c r="B107" s="31"/>
      <c r="C107" s="32">
        <f t="shared" si="12"/>
        <v>0</v>
      </c>
      <c r="D107" s="23">
        <v>4.6769999999999996</v>
      </c>
      <c r="E107" s="30" t="s">
        <v>233</v>
      </c>
      <c r="F107" s="31"/>
      <c r="G107" s="31">
        <v>0</v>
      </c>
      <c r="H107" s="23">
        <v>0</v>
      </c>
      <c r="I107" s="30" t="s">
        <v>154</v>
      </c>
      <c r="J107" s="31"/>
      <c r="K107" s="31">
        <f t="shared" si="13"/>
        <v>0</v>
      </c>
      <c r="L107" s="23">
        <v>2.4119999999999999</v>
      </c>
      <c r="M107" s="30" t="s">
        <v>162</v>
      </c>
      <c r="N107" s="31"/>
      <c r="O107" s="32">
        <f t="shared" si="14"/>
        <v>0</v>
      </c>
      <c r="P107" s="23">
        <v>19.579999999999998</v>
      </c>
      <c r="Q107" s="30" t="s">
        <v>186</v>
      </c>
      <c r="R107" s="31"/>
      <c r="S107" s="32">
        <f t="shared" si="15"/>
        <v>0</v>
      </c>
      <c r="T107" s="23">
        <v>9.0250000000000004</v>
      </c>
      <c r="U107" s="30" t="s">
        <v>178</v>
      </c>
      <c r="V107" s="31"/>
      <c r="W107" s="32">
        <f t="shared" si="16"/>
        <v>0</v>
      </c>
      <c r="X107" s="23">
        <v>2.738</v>
      </c>
    </row>
  </sheetData>
  <sortState ref="A4:G47">
    <sortCondition ref="D4:D47"/>
  </sortState>
  <mergeCells count="21">
    <mergeCell ref="A78:X78"/>
    <mergeCell ref="A80:D80"/>
    <mergeCell ref="E80:H80"/>
    <mergeCell ref="I80:L80"/>
    <mergeCell ref="M80:P80"/>
    <mergeCell ref="Q80:T80"/>
    <mergeCell ref="U80:X80"/>
    <mergeCell ref="A40:X40"/>
    <mergeCell ref="A42:D42"/>
    <mergeCell ref="E42:H42"/>
    <mergeCell ref="I42:L42"/>
    <mergeCell ref="M42:P42"/>
    <mergeCell ref="Q42:S42"/>
    <mergeCell ref="U42:X42"/>
    <mergeCell ref="A1:X1"/>
    <mergeCell ref="A3:D3"/>
    <mergeCell ref="E3:H3"/>
    <mergeCell ref="I3:L3"/>
    <mergeCell ref="M3:P3"/>
    <mergeCell ref="Q3:T3"/>
    <mergeCell ref="U3:X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8"/>
  <sheetViews>
    <sheetView tabSelected="1" topLeftCell="A31" workbookViewId="0">
      <selection sqref="A1:X1"/>
    </sheetView>
  </sheetViews>
  <sheetFormatPr defaultRowHeight="15" x14ac:dyDescent="0.25"/>
  <sheetData>
    <row r="1" spans="1:24" ht="18.75" x14ac:dyDescent="0.3">
      <c r="A1" s="27" t="s">
        <v>249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</row>
    <row r="2" spans="1:24" x14ac:dyDescent="0.25">
      <c r="A2" s="13"/>
      <c r="B2" s="13"/>
      <c r="C2" s="13"/>
      <c r="D2" s="36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24" x14ac:dyDescent="0.25">
      <c r="A3" s="28" t="s">
        <v>0</v>
      </c>
      <c r="B3" s="28"/>
      <c r="C3" s="28"/>
      <c r="D3" s="28"/>
      <c r="E3" s="28" t="s">
        <v>1</v>
      </c>
      <c r="F3" s="28"/>
      <c r="G3" s="28"/>
      <c r="H3" s="28"/>
      <c r="I3" s="28" t="s">
        <v>2</v>
      </c>
      <c r="J3" s="28"/>
      <c r="K3" s="28"/>
      <c r="L3" s="28"/>
      <c r="M3" s="28" t="s">
        <v>3</v>
      </c>
      <c r="N3" s="28"/>
      <c r="O3" s="28"/>
      <c r="P3" s="28"/>
      <c r="Q3" s="28" t="s">
        <v>4</v>
      </c>
      <c r="R3" s="28"/>
      <c r="S3" s="28"/>
      <c r="T3" s="28"/>
      <c r="U3" s="28" t="s">
        <v>5</v>
      </c>
      <c r="V3" s="28"/>
      <c r="W3" s="28"/>
      <c r="X3" s="28"/>
    </row>
    <row r="4" spans="1:24" ht="30" x14ac:dyDescent="0.25">
      <c r="A4" s="14" t="s">
        <v>6</v>
      </c>
      <c r="B4" s="14" t="s">
        <v>7</v>
      </c>
      <c r="C4" s="14" t="s">
        <v>196</v>
      </c>
      <c r="D4" s="37" t="s">
        <v>193</v>
      </c>
      <c r="E4" s="14" t="s">
        <v>6</v>
      </c>
      <c r="F4" s="14" t="s">
        <v>7</v>
      </c>
      <c r="G4" s="14" t="s">
        <v>196</v>
      </c>
      <c r="H4" s="14" t="s">
        <v>193</v>
      </c>
      <c r="I4" s="14" t="s">
        <v>6</v>
      </c>
      <c r="J4" s="14" t="s">
        <v>7</v>
      </c>
      <c r="K4" s="14" t="s">
        <v>196</v>
      </c>
      <c r="L4" s="14" t="s">
        <v>193</v>
      </c>
      <c r="M4" s="14" t="s">
        <v>6</v>
      </c>
      <c r="N4" s="14" t="s">
        <v>7</v>
      </c>
      <c r="O4" s="14" t="s">
        <v>196</v>
      </c>
      <c r="P4" s="14" t="s">
        <v>193</v>
      </c>
      <c r="Q4" s="14" t="s">
        <v>6</v>
      </c>
      <c r="R4" s="14" t="s">
        <v>7</v>
      </c>
      <c r="S4" s="14" t="s">
        <v>196</v>
      </c>
      <c r="T4" s="14" t="s">
        <v>193</v>
      </c>
      <c r="U4" s="14" t="s">
        <v>6</v>
      </c>
      <c r="V4" s="14" t="s">
        <v>7</v>
      </c>
      <c r="W4" s="14" t="s">
        <v>196</v>
      </c>
      <c r="X4" s="14" t="s">
        <v>193</v>
      </c>
    </row>
    <row r="5" spans="1:24" x14ac:dyDescent="0.25">
      <c r="A5" s="13" t="s">
        <v>82</v>
      </c>
      <c r="B5" s="23"/>
      <c r="C5" s="23">
        <v>0</v>
      </c>
      <c r="D5" s="36">
        <v>8.3819999999999997</v>
      </c>
      <c r="E5" s="13" t="s">
        <v>208</v>
      </c>
      <c r="F5" s="23"/>
      <c r="G5" s="23">
        <v>0</v>
      </c>
      <c r="H5" s="23">
        <v>0</v>
      </c>
      <c r="I5" s="13" t="s">
        <v>50</v>
      </c>
      <c r="J5" s="23"/>
      <c r="K5" s="23">
        <v>0</v>
      </c>
      <c r="L5" s="33">
        <v>1.5800000000000001E-5</v>
      </c>
      <c r="M5" s="23" t="s">
        <v>66</v>
      </c>
      <c r="N5" s="23"/>
      <c r="O5" s="23">
        <v>0</v>
      </c>
      <c r="P5" s="23">
        <v>15.82</v>
      </c>
      <c r="Q5" s="13" t="s">
        <v>26</v>
      </c>
      <c r="R5" s="23"/>
      <c r="S5" s="23">
        <v>0</v>
      </c>
      <c r="T5" s="23" t="s">
        <v>194</v>
      </c>
      <c r="U5" s="13" t="s">
        <v>10</v>
      </c>
      <c r="V5" s="23"/>
      <c r="W5" s="23">
        <v>0</v>
      </c>
      <c r="X5" s="23">
        <v>1.1910000000000001</v>
      </c>
    </row>
    <row r="6" spans="1:24" x14ac:dyDescent="0.25">
      <c r="A6" s="13" t="s">
        <v>90</v>
      </c>
      <c r="B6" s="23"/>
      <c r="C6" s="23">
        <v>0</v>
      </c>
      <c r="D6" s="36">
        <v>5.242</v>
      </c>
      <c r="E6" s="13" t="s">
        <v>209</v>
      </c>
      <c r="F6" s="23"/>
      <c r="G6" s="23">
        <v>0</v>
      </c>
      <c r="H6" s="23">
        <v>0</v>
      </c>
      <c r="I6" s="13" t="s">
        <v>58</v>
      </c>
      <c r="J6" s="23"/>
      <c r="K6" s="23">
        <v>0</v>
      </c>
      <c r="L6" s="13">
        <v>0.16389999999999999</v>
      </c>
      <c r="M6" s="23" t="s">
        <v>74</v>
      </c>
      <c r="N6" s="24">
        <v>5.33</v>
      </c>
      <c r="O6" s="24">
        <f>N6*50/2.5</f>
        <v>106.6</v>
      </c>
      <c r="P6" s="23">
        <v>21.14</v>
      </c>
      <c r="Q6" s="13" t="s">
        <v>27</v>
      </c>
      <c r="R6" s="23"/>
      <c r="S6" s="23">
        <v>0</v>
      </c>
      <c r="T6" s="23">
        <v>0.94830000000000003</v>
      </c>
      <c r="U6" s="13" t="s">
        <v>18</v>
      </c>
      <c r="V6" s="23"/>
      <c r="W6" s="23">
        <v>0</v>
      </c>
      <c r="X6" s="23">
        <v>2.06</v>
      </c>
    </row>
    <row r="7" spans="1:24" x14ac:dyDescent="0.25">
      <c r="A7" s="13" t="s">
        <v>91</v>
      </c>
      <c r="B7" s="23"/>
      <c r="C7" s="23">
        <v>0</v>
      </c>
      <c r="D7" s="36">
        <v>4.7320000000000002</v>
      </c>
      <c r="E7" s="13" t="s">
        <v>210</v>
      </c>
      <c r="F7" s="23"/>
      <c r="G7" s="23">
        <v>0</v>
      </c>
      <c r="H7" s="23">
        <v>0</v>
      </c>
      <c r="I7" s="13" t="s">
        <v>59</v>
      </c>
      <c r="J7" s="23"/>
      <c r="K7" s="23">
        <v>0</v>
      </c>
      <c r="L7" s="33">
        <v>2.6600000000000001E-4</v>
      </c>
      <c r="M7" s="23" t="s">
        <v>75</v>
      </c>
      <c r="N7" s="23"/>
      <c r="O7" s="24">
        <f t="shared" ref="O7:O17" si="0">N7*50/2.5</f>
        <v>0</v>
      </c>
      <c r="P7" s="23">
        <v>22.13</v>
      </c>
      <c r="Q7" s="13" t="s">
        <v>28</v>
      </c>
      <c r="R7" s="23"/>
      <c r="S7" s="23">
        <v>0</v>
      </c>
      <c r="T7" s="23">
        <v>1.4710000000000001</v>
      </c>
      <c r="U7" s="13" t="s">
        <v>19</v>
      </c>
      <c r="V7" s="23"/>
      <c r="W7" s="23">
        <v>0</v>
      </c>
      <c r="X7" s="23">
        <v>1.667</v>
      </c>
    </row>
    <row r="8" spans="1:24" x14ac:dyDescent="0.25">
      <c r="A8" s="13" t="s">
        <v>92</v>
      </c>
      <c r="B8" s="24">
        <v>10.8</v>
      </c>
      <c r="C8" s="24">
        <f>B8*50/2.5</f>
        <v>216</v>
      </c>
      <c r="D8" s="36">
        <v>14.75</v>
      </c>
      <c r="E8" s="13" t="s">
        <v>211</v>
      </c>
      <c r="F8" s="23"/>
      <c r="G8" s="23">
        <v>0</v>
      </c>
      <c r="H8" s="23">
        <v>0</v>
      </c>
      <c r="I8" s="13" t="s">
        <v>60</v>
      </c>
      <c r="J8" s="23"/>
      <c r="K8" s="23">
        <v>0</v>
      </c>
      <c r="L8" s="13">
        <v>0.80410000000000004</v>
      </c>
      <c r="M8" s="23" t="s">
        <v>76</v>
      </c>
      <c r="N8" s="23"/>
      <c r="O8" s="24">
        <f t="shared" si="0"/>
        <v>0</v>
      </c>
      <c r="P8" s="23">
        <v>36.93</v>
      </c>
      <c r="Q8" s="13" t="s">
        <v>29</v>
      </c>
      <c r="R8" s="23"/>
      <c r="S8" s="23">
        <v>0</v>
      </c>
      <c r="T8" s="23">
        <v>1.165</v>
      </c>
      <c r="U8" s="13" t="s">
        <v>20</v>
      </c>
      <c r="V8" s="23"/>
      <c r="W8" s="23">
        <v>0</v>
      </c>
      <c r="X8" s="23">
        <v>1.4710000000000001</v>
      </c>
    </row>
    <row r="9" spans="1:24" x14ac:dyDescent="0.25">
      <c r="A9" s="13" t="s">
        <v>93</v>
      </c>
      <c r="B9" s="23"/>
      <c r="C9" s="24">
        <f>B9*50/2.5</f>
        <v>0</v>
      </c>
      <c r="D9" s="36">
        <v>15.73</v>
      </c>
      <c r="E9" s="13" t="s">
        <v>212</v>
      </c>
      <c r="F9" s="23"/>
      <c r="G9" s="23">
        <v>0</v>
      </c>
      <c r="H9" s="23">
        <v>0</v>
      </c>
      <c r="I9" s="13" t="s">
        <v>61</v>
      </c>
      <c r="J9" s="23"/>
      <c r="K9" s="23">
        <v>0</v>
      </c>
      <c r="L9" s="13">
        <v>0.96650000000000003</v>
      </c>
      <c r="M9" s="23" t="s">
        <v>77</v>
      </c>
      <c r="N9" s="23"/>
      <c r="O9" s="24">
        <f t="shared" si="0"/>
        <v>0</v>
      </c>
      <c r="P9" s="23">
        <v>20.36</v>
      </c>
      <c r="Q9" s="13" t="s">
        <v>30</v>
      </c>
      <c r="R9" s="23"/>
      <c r="S9" s="23">
        <v>0</v>
      </c>
      <c r="T9" s="23">
        <v>1.407</v>
      </c>
      <c r="U9" s="13" t="s">
        <v>21</v>
      </c>
      <c r="V9" s="23"/>
      <c r="W9" s="23">
        <v>0</v>
      </c>
      <c r="X9" s="23">
        <v>0.98380000000000001</v>
      </c>
    </row>
    <row r="10" spans="1:24" x14ac:dyDescent="0.25">
      <c r="A10" s="13" t="s">
        <v>94</v>
      </c>
      <c r="B10" s="23"/>
      <c r="C10" s="24">
        <f>B10*50/2.5</f>
        <v>0</v>
      </c>
      <c r="D10" s="36">
        <v>8.984</v>
      </c>
      <c r="E10" s="13" t="s">
        <v>213</v>
      </c>
      <c r="F10" s="23"/>
      <c r="G10" s="23">
        <v>0</v>
      </c>
      <c r="H10" s="23">
        <v>0</v>
      </c>
      <c r="I10" s="13" t="s">
        <v>62</v>
      </c>
      <c r="J10" s="23"/>
      <c r="K10" s="23">
        <v>0</v>
      </c>
      <c r="L10" s="13">
        <v>2.5470000000000002</v>
      </c>
      <c r="M10" s="23" t="s">
        <v>78</v>
      </c>
      <c r="N10" s="23"/>
      <c r="O10" s="24">
        <f t="shared" si="0"/>
        <v>0</v>
      </c>
      <c r="P10" s="23">
        <v>35.71</v>
      </c>
      <c r="Q10" s="13" t="s">
        <v>31</v>
      </c>
      <c r="R10" s="23"/>
      <c r="S10" s="23">
        <v>0</v>
      </c>
      <c r="T10" s="23">
        <v>1.37</v>
      </c>
      <c r="U10" s="13" t="s">
        <v>22</v>
      </c>
      <c r="V10" s="23"/>
      <c r="W10" s="23">
        <v>0</v>
      </c>
      <c r="X10" s="23">
        <v>1.8220000000000001</v>
      </c>
    </row>
    <row r="11" spans="1:24" x14ac:dyDescent="0.25">
      <c r="A11" s="13" t="s">
        <v>95</v>
      </c>
      <c r="B11" s="24">
        <v>12.6</v>
      </c>
      <c r="C11" s="24">
        <f t="shared" ref="C11:C20" si="1">B11*50/2.5</f>
        <v>252</v>
      </c>
      <c r="D11" s="36">
        <v>10.220000000000001</v>
      </c>
      <c r="E11" s="13" t="s">
        <v>214</v>
      </c>
      <c r="F11" s="23"/>
      <c r="G11" s="23">
        <v>0</v>
      </c>
      <c r="H11" s="23">
        <v>0</v>
      </c>
      <c r="I11" s="13" t="s">
        <v>63</v>
      </c>
      <c r="J11" s="23"/>
      <c r="K11" s="23">
        <v>0</v>
      </c>
      <c r="L11" s="13">
        <v>3.306</v>
      </c>
      <c r="M11" s="23" t="s">
        <v>79</v>
      </c>
      <c r="N11" s="23"/>
      <c r="O11" s="24">
        <f t="shared" si="0"/>
        <v>0</v>
      </c>
      <c r="P11" s="23">
        <v>48.31</v>
      </c>
      <c r="Q11" s="13" t="s">
        <v>32</v>
      </c>
      <c r="R11" s="24">
        <v>12.8</v>
      </c>
      <c r="S11" s="24">
        <f>R11*50/2.5</f>
        <v>256</v>
      </c>
      <c r="T11" s="23">
        <v>1.923</v>
      </c>
      <c r="U11" s="13" t="s">
        <v>23</v>
      </c>
      <c r="V11" s="23"/>
      <c r="W11" s="23">
        <v>0</v>
      </c>
      <c r="X11" s="23">
        <v>1.7250000000000001</v>
      </c>
    </row>
    <row r="12" spans="1:24" x14ac:dyDescent="0.25">
      <c r="A12" s="13" t="s">
        <v>96</v>
      </c>
      <c r="B12" s="24">
        <v>11.9</v>
      </c>
      <c r="C12" s="24">
        <f t="shared" si="1"/>
        <v>238</v>
      </c>
      <c r="D12" s="36">
        <v>4.6669999999999998</v>
      </c>
      <c r="E12" s="13" t="s">
        <v>215</v>
      </c>
      <c r="F12" s="23"/>
      <c r="G12" s="23">
        <v>0</v>
      </c>
      <c r="H12" s="23">
        <v>0</v>
      </c>
      <c r="I12" s="13" t="s">
        <v>64</v>
      </c>
      <c r="J12" s="23"/>
      <c r="K12" s="23">
        <v>0</v>
      </c>
      <c r="L12" s="13">
        <v>0.57279999999999998</v>
      </c>
      <c r="M12" s="23" t="s">
        <v>80</v>
      </c>
      <c r="N12" s="23"/>
      <c r="O12" s="24">
        <f t="shared" si="0"/>
        <v>0</v>
      </c>
      <c r="P12" s="23">
        <v>37.53</v>
      </c>
      <c r="Q12" s="13" t="s">
        <v>33</v>
      </c>
      <c r="R12" s="24">
        <v>11</v>
      </c>
      <c r="S12" s="24">
        <f>R12*50/2.5</f>
        <v>220</v>
      </c>
      <c r="T12" s="23">
        <v>1.5609999999999999</v>
      </c>
      <c r="U12" s="13" t="s">
        <v>24</v>
      </c>
      <c r="V12" s="23"/>
      <c r="W12" s="23">
        <v>0</v>
      </c>
      <c r="X12" s="23">
        <v>1.456</v>
      </c>
    </row>
    <row r="13" spans="1:24" x14ac:dyDescent="0.25">
      <c r="A13" s="13" t="s">
        <v>97</v>
      </c>
      <c r="B13" s="23"/>
      <c r="C13" s="24">
        <f t="shared" si="1"/>
        <v>0</v>
      </c>
      <c r="D13" s="36">
        <v>10.63</v>
      </c>
      <c r="E13" s="13" t="s">
        <v>216</v>
      </c>
      <c r="F13" s="23"/>
      <c r="G13" s="23">
        <v>0</v>
      </c>
      <c r="H13" s="23">
        <v>0</v>
      </c>
      <c r="I13" s="13" t="s">
        <v>65</v>
      </c>
      <c r="J13" s="23"/>
      <c r="K13" s="23">
        <v>0</v>
      </c>
      <c r="L13" s="13">
        <v>0.44130000000000003</v>
      </c>
      <c r="M13" s="23" t="s">
        <v>81</v>
      </c>
      <c r="N13" s="23"/>
      <c r="O13" s="24">
        <f t="shared" si="0"/>
        <v>0</v>
      </c>
      <c r="P13" s="23">
        <v>35.26</v>
      </c>
      <c r="Q13" s="13" t="s">
        <v>198</v>
      </c>
      <c r="R13" s="23"/>
      <c r="S13" s="24">
        <f t="shared" ref="S13:S20" si="2">R13*50/2.5</f>
        <v>0</v>
      </c>
      <c r="T13" s="23">
        <v>1.665</v>
      </c>
      <c r="U13" s="13" t="s">
        <v>25</v>
      </c>
      <c r="V13" s="23"/>
      <c r="W13" s="23">
        <v>0</v>
      </c>
      <c r="X13" s="23">
        <v>1.532</v>
      </c>
    </row>
    <row r="14" spans="1:24" x14ac:dyDescent="0.25">
      <c r="A14" s="13" t="s">
        <v>83</v>
      </c>
      <c r="B14" s="23"/>
      <c r="C14" s="24">
        <f t="shared" si="1"/>
        <v>0</v>
      </c>
      <c r="D14" s="36">
        <v>10.88</v>
      </c>
      <c r="E14" s="13" t="s">
        <v>217</v>
      </c>
      <c r="F14" s="23"/>
      <c r="G14" s="23">
        <v>0</v>
      </c>
      <c r="H14" s="23">
        <v>0</v>
      </c>
      <c r="I14" s="13" t="s">
        <v>51</v>
      </c>
      <c r="J14" s="24">
        <v>589</v>
      </c>
      <c r="K14" s="24">
        <f>J14*50/2.5</f>
        <v>11780</v>
      </c>
      <c r="L14" s="13">
        <v>2.6219999999999999</v>
      </c>
      <c r="M14" s="23" t="s">
        <v>67</v>
      </c>
      <c r="N14" s="23"/>
      <c r="O14" s="24">
        <f t="shared" si="0"/>
        <v>0</v>
      </c>
      <c r="P14" s="23">
        <v>19.02</v>
      </c>
      <c r="Q14" s="13" t="s">
        <v>199</v>
      </c>
      <c r="R14" s="23"/>
      <c r="S14" s="24">
        <f t="shared" si="2"/>
        <v>0</v>
      </c>
      <c r="T14" s="23">
        <v>3.2970000000000002</v>
      </c>
      <c r="U14" s="13" t="s">
        <v>11</v>
      </c>
      <c r="V14" s="23"/>
      <c r="W14" s="23">
        <v>0</v>
      </c>
      <c r="X14" s="23">
        <v>1.107</v>
      </c>
    </row>
    <row r="15" spans="1:24" x14ac:dyDescent="0.25">
      <c r="A15" s="13" t="s">
        <v>84</v>
      </c>
      <c r="B15" s="23"/>
      <c r="C15" s="24">
        <f t="shared" si="1"/>
        <v>0</v>
      </c>
      <c r="D15" s="36">
        <v>3.75</v>
      </c>
      <c r="E15" s="13" t="s">
        <v>218</v>
      </c>
      <c r="F15" s="23"/>
      <c r="G15" s="23">
        <v>0</v>
      </c>
      <c r="H15" s="23">
        <v>2.0379999999999998</v>
      </c>
      <c r="I15" s="13" t="s">
        <v>52</v>
      </c>
      <c r="J15" s="23"/>
      <c r="K15" s="24">
        <f t="shared" ref="K15:K20" si="3">J15*50/2.5</f>
        <v>0</v>
      </c>
      <c r="L15" s="13">
        <v>2.218</v>
      </c>
      <c r="M15" s="23" t="s">
        <v>68</v>
      </c>
      <c r="N15" s="23"/>
      <c r="O15" s="24">
        <f t="shared" si="0"/>
        <v>0</v>
      </c>
      <c r="P15" s="23">
        <v>39.99</v>
      </c>
      <c r="Q15" s="13" t="s">
        <v>200</v>
      </c>
      <c r="R15" s="23"/>
      <c r="S15" s="24">
        <f t="shared" si="2"/>
        <v>0</v>
      </c>
      <c r="T15" s="23">
        <v>1.149</v>
      </c>
      <c r="U15" s="13" t="s">
        <v>12</v>
      </c>
      <c r="V15" s="23"/>
      <c r="W15" s="23">
        <v>0</v>
      </c>
      <c r="X15" s="23">
        <v>1.6359999999999999</v>
      </c>
    </row>
    <row r="16" spans="1:24" x14ac:dyDescent="0.25">
      <c r="A16" s="13" t="s">
        <v>85</v>
      </c>
      <c r="B16" s="24">
        <v>12.5</v>
      </c>
      <c r="C16" s="24">
        <f t="shared" si="1"/>
        <v>250</v>
      </c>
      <c r="D16" s="36">
        <v>0.30509999999999998</v>
      </c>
      <c r="E16" s="13" t="s">
        <v>219</v>
      </c>
      <c r="F16" s="23"/>
      <c r="G16" s="23">
        <v>0</v>
      </c>
      <c r="H16" s="23">
        <v>0</v>
      </c>
      <c r="I16" s="13" t="s">
        <v>53</v>
      </c>
      <c r="J16" s="23"/>
      <c r="K16" s="24">
        <f t="shared" si="3"/>
        <v>0</v>
      </c>
      <c r="L16" s="13"/>
      <c r="M16" s="23" t="s">
        <v>69</v>
      </c>
      <c r="N16" s="23"/>
      <c r="O16" s="24">
        <f t="shared" si="0"/>
        <v>0</v>
      </c>
      <c r="P16" s="23">
        <v>22.13</v>
      </c>
      <c r="Q16" s="13" t="s">
        <v>201</v>
      </c>
      <c r="R16" s="24">
        <v>159</v>
      </c>
      <c r="S16" s="24">
        <f t="shared" si="2"/>
        <v>3180</v>
      </c>
      <c r="T16" s="23">
        <v>0.82030000000000003</v>
      </c>
      <c r="U16" s="13" t="s">
        <v>13</v>
      </c>
      <c r="V16" s="23"/>
      <c r="W16" s="23">
        <v>0</v>
      </c>
      <c r="X16" s="23">
        <v>1.41</v>
      </c>
    </row>
    <row r="17" spans="1:24" x14ac:dyDescent="0.25">
      <c r="A17" s="13" t="s">
        <v>86</v>
      </c>
      <c r="B17" s="23"/>
      <c r="C17" s="24">
        <f t="shared" si="1"/>
        <v>0</v>
      </c>
      <c r="D17" s="36">
        <v>2.0790000000000002</v>
      </c>
      <c r="E17" s="13" t="s">
        <v>220</v>
      </c>
      <c r="F17" s="23"/>
      <c r="G17" s="23">
        <v>0</v>
      </c>
      <c r="H17" s="24">
        <v>1.2799999999999999E-5</v>
      </c>
      <c r="I17" s="13" t="s">
        <v>54</v>
      </c>
      <c r="J17" s="23"/>
      <c r="K17" s="24">
        <f t="shared" si="3"/>
        <v>0</v>
      </c>
      <c r="L17" s="13"/>
      <c r="M17" s="23" t="s">
        <v>70</v>
      </c>
      <c r="N17" s="23"/>
      <c r="O17" s="24">
        <f t="shared" si="0"/>
        <v>0</v>
      </c>
      <c r="P17" s="23">
        <v>46.26</v>
      </c>
      <c r="Q17" s="13" t="s">
        <v>202</v>
      </c>
      <c r="R17" s="23"/>
      <c r="S17" s="24">
        <f t="shared" si="2"/>
        <v>0</v>
      </c>
      <c r="T17" s="23">
        <v>3.3159999999999998</v>
      </c>
      <c r="U17" s="13" t="s">
        <v>14</v>
      </c>
      <c r="V17" s="23"/>
      <c r="W17" s="23">
        <v>0</v>
      </c>
      <c r="X17" s="23">
        <v>1.804</v>
      </c>
    </row>
    <row r="18" spans="1:24" x14ac:dyDescent="0.25">
      <c r="A18" s="13" t="s">
        <v>87</v>
      </c>
      <c r="B18" s="23"/>
      <c r="C18" s="24">
        <f t="shared" si="1"/>
        <v>0</v>
      </c>
      <c r="D18" s="36">
        <v>2.4089999999999998</v>
      </c>
      <c r="E18" s="13" t="s">
        <v>221</v>
      </c>
      <c r="F18" s="23"/>
      <c r="G18" s="23">
        <v>0</v>
      </c>
      <c r="H18" s="23">
        <v>0</v>
      </c>
      <c r="I18" s="13" t="s">
        <v>55</v>
      </c>
      <c r="J18" s="23"/>
      <c r="K18" s="24">
        <f t="shared" si="3"/>
        <v>0</v>
      </c>
      <c r="L18" s="33">
        <v>1.7E-5</v>
      </c>
      <c r="M18" s="23" t="s">
        <v>71</v>
      </c>
      <c r="N18" s="24">
        <v>420</v>
      </c>
      <c r="O18" s="24">
        <f>N18*50/2.5</f>
        <v>8400</v>
      </c>
      <c r="P18" s="23">
        <v>32.61</v>
      </c>
      <c r="Q18" s="13" t="s">
        <v>203</v>
      </c>
      <c r="R18" s="23"/>
      <c r="S18" s="24">
        <f t="shared" si="2"/>
        <v>0</v>
      </c>
      <c r="T18" s="23">
        <v>1.5169999999999999</v>
      </c>
      <c r="U18" s="13" t="s">
        <v>15</v>
      </c>
      <c r="V18" s="23"/>
      <c r="W18" s="23">
        <v>0</v>
      </c>
      <c r="X18" s="23">
        <v>0.98529999999999995</v>
      </c>
    </row>
    <row r="19" spans="1:24" x14ac:dyDescent="0.25">
      <c r="A19" s="13" t="s">
        <v>88</v>
      </c>
      <c r="B19" s="23"/>
      <c r="C19" s="24">
        <f t="shared" si="1"/>
        <v>0</v>
      </c>
      <c r="D19" s="36">
        <v>6.07</v>
      </c>
      <c r="E19" s="13" t="s">
        <v>222</v>
      </c>
      <c r="F19" s="23"/>
      <c r="G19" s="23">
        <v>0</v>
      </c>
      <c r="H19" s="23">
        <v>0</v>
      </c>
      <c r="I19" s="13" t="s">
        <v>56</v>
      </c>
      <c r="J19" s="23"/>
      <c r="K19" s="24">
        <f t="shared" si="3"/>
        <v>0</v>
      </c>
      <c r="L19" s="13">
        <v>1.6970000000000001</v>
      </c>
      <c r="M19" s="23" t="s">
        <v>72</v>
      </c>
      <c r="N19" s="23"/>
      <c r="O19" s="24">
        <f>N19*50/2.5</f>
        <v>0</v>
      </c>
      <c r="P19" s="23">
        <v>22.26</v>
      </c>
      <c r="Q19" s="13" t="s">
        <v>204</v>
      </c>
      <c r="R19" s="23"/>
      <c r="S19" s="24">
        <f t="shared" si="2"/>
        <v>0</v>
      </c>
      <c r="T19" s="23">
        <v>0.54690000000000005</v>
      </c>
      <c r="U19" s="13" t="s">
        <v>16</v>
      </c>
      <c r="V19" s="23"/>
      <c r="W19" s="23">
        <v>0</v>
      </c>
      <c r="X19" s="23">
        <v>1.177</v>
      </c>
    </row>
    <row r="20" spans="1:24" x14ac:dyDescent="0.25">
      <c r="A20" s="13" t="s">
        <v>89</v>
      </c>
      <c r="B20" s="23"/>
      <c r="C20" s="24">
        <f t="shared" si="1"/>
        <v>0</v>
      </c>
      <c r="D20" s="36">
        <v>14.15</v>
      </c>
      <c r="E20" s="13" t="s">
        <v>223</v>
      </c>
      <c r="F20" s="23"/>
      <c r="G20" s="23">
        <v>0</v>
      </c>
      <c r="H20" s="23">
        <v>0</v>
      </c>
      <c r="I20" s="13" t="s">
        <v>57</v>
      </c>
      <c r="J20" s="23"/>
      <c r="K20" s="24">
        <f t="shared" si="3"/>
        <v>0</v>
      </c>
      <c r="L20" s="13">
        <v>2.407</v>
      </c>
      <c r="M20" s="23" t="s">
        <v>73</v>
      </c>
      <c r="N20" s="24">
        <v>234</v>
      </c>
      <c r="O20" s="24">
        <f>N20*50/2.5</f>
        <v>4680</v>
      </c>
      <c r="P20" s="23">
        <v>30.53</v>
      </c>
      <c r="Q20" s="13" t="s">
        <v>205</v>
      </c>
      <c r="R20" s="23"/>
      <c r="S20" s="24">
        <f t="shared" si="2"/>
        <v>0</v>
      </c>
      <c r="T20" s="23">
        <v>2.3380000000000001</v>
      </c>
      <c r="U20" s="13" t="s">
        <v>17</v>
      </c>
      <c r="V20" s="23"/>
      <c r="W20" s="23">
        <v>0</v>
      </c>
      <c r="X20" s="23">
        <v>2.0259999999999998</v>
      </c>
    </row>
    <row r="23" spans="1:24" ht="18.75" x14ac:dyDescent="0.3">
      <c r="A23" s="27" t="s">
        <v>248</v>
      </c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</row>
    <row r="24" spans="1:24" x14ac:dyDescent="0.25">
      <c r="A24" s="13"/>
      <c r="B24" s="23"/>
      <c r="C24" s="23"/>
      <c r="D24" s="23"/>
      <c r="E24" s="13"/>
      <c r="F24" s="23"/>
      <c r="G24" s="23"/>
      <c r="H24" s="23"/>
      <c r="I24" s="13"/>
      <c r="J24" s="23"/>
      <c r="K24" s="23"/>
      <c r="L24" s="23"/>
      <c r="M24" s="13"/>
      <c r="N24" s="23"/>
      <c r="O24" s="23"/>
      <c r="P24" s="23"/>
      <c r="Q24" s="13"/>
      <c r="R24" s="23"/>
      <c r="S24" s="23"/>
      <c r="T24" s="23"/>
      <c r="U24" s="13"/>
      <c r="V24" s="23"/>
      <c r="W24" s="23"/>
      <c r="X24" s="23"/>
    </row>
    <row r="25" spans="1:24" x14ac:dyDescent="0.25">
      <c r="A25" s="28" t="s">
        <v>0</v>
      </c>
      <c r="B25" s="28"/>
      <c r="C25" s="28"/>
      <c r="D25" s="28"/>
      <c r="E25" s="28" t="s">
        <v>1</v>
      </c>
      <c r="F25" s="28"/>
      <c r="G25" s="28"/>
      <c r="H25" s="28"/>
      <c r="I25" s="28" t="s">
        <v>2</v>
      </c>
      <c r="J25" s="28"/>
      <c r="K25" s="28"/>
      <c r="L25" s="28"/>
      <c r="M25" s="28" t="s">
        <v>3</v>
      </c>
      <c r="N25" s="28"/>
      <c r="O25" s="28"/>
      <c r="P25" s="28"/>
      <c r="Q25" s="28" t="s">
        <v>4</v>
      </c>
      <c r="R25" s="28"/>
      <c r="S25" s="28"/>
      <c r="T25" s="28"/>
      <c r="U25" s="28" t="s">
        <v>5</v>
      </c>
      <c r="V25" s="28"/>
      <c r="W25" s="28"/>
      <c r="X25" s="28"/>
    </row>
    <row r="26" spans="1:24" ht="30" x14ac:dyDescent="0.25">
      <c r="A26" s="14" t="s">
        <v>6</v>
      </c>
      <c r="B26" s="14" t="s">
        <v>7</v>
      </c>
      <c r="C26" s="14" t="s">
        <v>196</v>
      </c>
      <c r="D26" s="14" t="s">
        <v>193</v>
      </c>
      <c r="E26" s="14" t="s">
        <v>6</v>
      </c>
      <c r="F26" s="14" t="s">
        <v>7</v>
      </c>
      <c r="G26" s="14" t="s">
        <v>196</v>
      </c>
      <c r="H26" s="14" t="s">
        <v>193</v>
      </c>
      <c r="I26" s="14" t="s">
        <v>6</v>
      </c>
      <c r="J26" s="14" t="s">
        <v>7</v>
      </c>
      <c r="K26" s="14" t="s">
        <v>196</v>
      </c>
      <c r="L26" s="14" t="s">
        <v>193</v>
      </c>
      <c r="M26" s="14" t="s">
        <v>6</v>
      </c>
      <c r="N26" s="14" t="s">
        <v>7</v>
      </c>
      <c r="O26" s="14" t="s">
        <v>196</v>
      </c>
      <c r="P26" s="14" t="s">
        <v>193</v>
      </c>
      <c r="Q26" s="14" t="s">
        <v>6</v>
      </c>
      <c r="R26" s="14" t="s">
        <v>7</v>
      </c>
      <c r="S26" s="14" t="s">
        <v>196</v>
      </c>
      <c r="T26" s="14" t="s">
        <v>193</v>
      </c>
      <c r="U26" s="14" t="s">
        <v>6</v>
      </c>
      <c r="V26" s="14" t="s">
        <v>7</v>
      </c>
      <c r="W26" s="14" t="s">
        <v>196</v>
      </c>
      <c r="X26" s="14" t="s">
        <v>193</v>
      </c>
    </row>
    <row r="27" spans="1:24" x14ac:dyDescent="0.25">
      <c r="A27" s="13" t="s">
        <v>82</v>
      </c>
      <c r="B27" s="23"/>
      <c r="C27" s="23">
        <v>0</v>
      </c>
      <c r="D27" s="23">
        <v>9.8480000000000008</v>
      </c>
      <c r="E27" s="13" t="s">
        <v>208</v>
      </c>
      <c r="F27" s="23"/>
      <c r="G27" s="23">
        <v>0</v>
      </c>
      <c r="H27" s="23">
        <v>0</v>
      </c>
      <c r="I27" s="13" t="s">
        <v>50</v>
      </c>
      <c r="J27" s="23"/>
      <c r="K27" s="23">
        <v>0</v>
      </c>
      <c r="L27" s="23">
        <v>1.236</v>
      </c>
      <c r="M27" s="13" t="s">
        <v>66</v>
      </c>
      <c r="N27" s="24">
        <v>35.200000000000003</v>
      </c>
      <c r="O27" s="24">
        <f>N27*50/2.5</f>
        <v>704.00000000000011</v>
      </c>
      <c r="P27" s="23">
        <v>20.56</v>
      </c>
      <c r="Q27" s="13" t="s">
        <v>26</v>
      </c>
      <c r="R27" s="24">
        <v>29.3</v>
      </c>
      <c r="S27" s="24">
        <f>R27*50/2.5</f>
        <v>586</v>
      </c>
      <c r="T27" s="23">
        <v>1.1819999999999999</v>
      </c>
      <c r="U27" s="13" t="s">
        <v>10</v>
      </c>
      <c r="V27" s="24">
        <v>59.8</v>
      </c>
      <c r="W27" s="24">
        <f>V27*50/2.5</f>
        <v>1196</v>
      </c>
      <c r="X27" s="23">
        <v>1.601</v>
      </c>
    </row>
    <row r="28" spans="1:24" x14ac:dyDescent="0.25">
      <c r="A28" s="13" t="s">
        <v>90</v>
      </c>
      <c r="B28" s="24">
        <v>26.5</v>
      </c>
      <c r="C28" s="24">
        <f>B28*50/2.5</f>
        <v>530</v>
      </c>
      <c r="D28" s="23">
        <v>17.04</v>
      </c>
      <c r="E28" s="13" t="s">
        <v>209</v>
      </c>
      <c r="F28" s="23"/>
      <c r="G28" s="23">
        <v>0</v>
      </c>
      <c r="H28" s="23">
        <v>0</v>
      </c>
      <c r="I28" s="13" t="s">
        <v>58</v>
      </c>
      <c r="J28" s="23"/>
      <c r="K28" s="23">
        <v>0</v>
      </c>
      <c r="L28" s="23">
        <v>2.2490000000000001</v>
      </c>
      <c r="M28" s="13" t="s">
        <v>74</v>
      </c>
      <c r="N28" s="23"/>
      <c r="O28" s="24">
        <f t="shared" ref="O28:O42" si="4">N28*50/2.5</f>
        <v>0</v>
      </c>
      <c r="P28" s="23">
        <v>0.79700000000000004</v>
      </c>
      <c r="Q28" s="13" t="s">
        <v>27</v>
      </c>
      <c r="R28" s="24">
        <v>1000000</v>
      </c>
      <c r="S28" s="24">
        <f t="shared" ref="S28:S42" si="5">R28*50/2.5</f>
        <v>20000000</v>
      </c>
      <c r="T28" s="23">
        <v>3.3759999999999999</v>
      </c>
      <c r="U28" s="13" t="s">
        <v>18</v>
      </c>
      <c r="V28" s="23"/>
      <c r="W28" s="24">
        <f t="shared" ref="W28:W42" si="6">V28*50/2.5</f>
        <v>0</v>
      </c>
      <c r="X28" s="23">
        <v>2.101</v>
      </c>
    </row>
    <row r="29" spans="1:24" x14ac:dyDescent="0.25">
      <c r="A29" s="13" t="s">
        <v>91</v>
      </c>
      <c r="B29" s="24">
        <v>16.899999999999999</v>
      </c>
      <c r="C29" s="24">
        <f t="shared" ref="C29:C42" si="7">B29*50/2.5</f>
        <v>337.99999999999994</v>
      </c>
      <c r="D29" s="23">
        <v>4.2690000000000001</v>
      </c>
      <c r="E29" s="13" t="s">
        <v>210</v>
      </c>
      <c r="F29" s="23"/>
      <c r="G29" s="23">
        <v>0</v>
      </c>
      <c r="H29" s="23">
        <v>0</v>
      </c>
      <c r="I29" s="13" t="s">
        <v>59</v>
      </c>
      <c r="J29" s="24">
        <v>18.7</v>
      </c>
      <c r="K29" s="24">
        <f>J29*50/2.5</f>
        <v>374</v>
      </c>
      <c r="L29" s="23">
        <v>2.5310000000000001</v>
      </c>
      <c r="M29" s="13" t="s">
        <v>75</v>
      </c>
      <c r="N29" s="24">
        <v>30.2</v>
      </c>
      <c r="O29" s="24">
        <f t="shared" si="4"/>
        <v>604</v>
      </c>
      <c r="P29" s="23">
        <v>8.2409999999999997</v>
      </c>
      <c r="Q29" s="13" t="s">
        <v>28</v>
      </c>
      <c r="R29" s="23"/>
      <c r="S29" s="24">
        <f t="shared" si="5"/>
        <v>0</v>
      </c>
      <c r="T29" s="23">
        <v>0.83879999999999999</v>
      </c>
      <c r="U29" s="13" t="s">
        <v>19</v>
      </c>
      <c r="V29" s="24">
        <v>34.6</v>
      </c>
      <c r="W29" s="24">
        <f t="shared" si="6"/>
        <v>692</v>
      </c>
      <c r="X29" s="23">
        <v>1.2569999999999999</v>
      </c>
    </row>
    <row r="30" spans="1:24" x14ac:dyDescent="0.25">
      <c r="A30" s="13" t="s">
        <v>92</v>
      </c>
      <c r="B30" s="24">
        <v>32.799999999999997</v>
      </c>
      <c r="C30" s="24">
        <f t="shared" si="7"/>
        <v>655.99999999999989</v>
      </c>
      <c r="D30" s="23">
        <v>9.468</v>
      </c>
      <c r="E30" s="13" t="s">
        <v>211</v>
      </c>
      <c r="F30" s="23"/>
      <c r="G30" s="23">
        <v>0</v>
      </c>
      <c r="H30" s="23">
        <v>0</v>
      </c>
      <c r="I30" s="13" t="s">
        <v>60</v>
      </c>
      <c r="J30" s="23"/>
      <c r="K30" s="24">
        <f t="shared" ref="K30:K42" si="8">J30*50/2.5</f>
        <v>0</v>
      </c>
      <c r="L30" s="23">
        <v>2.758</v>
      </c>
      <c r="M30" s="13" t="s">
        <v>76</v>
      </c>
      <c r="N30" s="23"/>
      <c r="O30" s="24">
        <f t="shared" si="4"/>
        <v>0</v>
      </c>
      <c r="P30" s="23">
        <v>23.01</v>
      </c>
      <c r="Q30" s="13" t="s">
        <v>29</v>
      </c>
      <c r="R30" s="24">
        <v>17.5</v>
      </c>
      <c r="S30" s="24">
        <f t="shared" si="5"/>
        <v>350</v>
      </c>
      <c r="T30" s="23">
        <v>2.3879999999999999</v>
      </c>
      <c r="U30" s="13" t="s">
        <v>20</v>
      </c>
      <c r="V30" s="24">
        <v>48.9</v>
      </c>
      <c r="W30" s="24">
        <f t="shared" si="6"/>
        <v>978</v>
      </c>
      <c r="X30" s="23">
        <v>2.2669999999999999</v>
      </c>
    </row>
    <row r="31" spans="1:24" x14ac:dyDescent="0.25">
      <c r="A31" s="13" t="s">
        <v>93</v>
      </c>
      <c r="B31" s="24">
        <v>42.9</v>
      </c>
      <c r="C31" s="24">
        <f t="shared" si="7"/>
        <v>858</v>
      </c>
      <c r="D31" s="23">
        <v>10.61</v>
      </c>
      <c r="E31" s="13" t="s">
        <v>212</v>
      </c>
      <c r="F31" s="23"/>
      <c r="G31" s="23">
        <v>0</v>
      </c>
      <c r="H31" s="23">
        <v>0</v>
      </c>
      <c r="I31" s="13" t="s">
        <v>61</v>
      </c>
      <c r="J31" s="23"/>
      <c r="K31" s="24">
        <f t="shared" si="8"/>
        <v>0</v>
      </c>
      <c r="L31" s="23">
        <v>2.964</v>
      </c>
      <c r="M31" s="13" t="s">
        <v>77</v>
      </c>
      <c r="N31" s="23"/>
      <c r="O31" s="24">
        <f t="shared" si="4"/>
        <v>0</v>
      </c>
      <c r="P31" s="23">
        <v>26.89</v>
      </c>
      <c r="Q31" s="13" t="s">
        <v>30</v>
      </c>
      <c r="R31" s="23"/>
      <c r="S31" s="24">
        <f t="shared" si="5"/>
        <v>0</v>
      </c>
      <c r="T31" s="23">
        <v>1.429</v>
      </c>
      <c r="U31" s="13" t="s">
        <v>21</v>
      </c>
      <c r="V31" s="23"/>
      <c r="W31" s="24">
        <f t="shared" si="6"/>
        <v>0</v>
      </c>
      <c r="X31" s="23">
        <v>1.1839999999999999</v>
      </c>
    </row>
    <row r="32" spans="1:24" x14ac:dyDescent="0.25">
      <c r="A32" s="13" t="s">
        <v>94</v>
      </c>
      <c r="B32" s="24">
        <v>12.9</v>
      </c>
      <c r="C32" s="24">
        <f t="shared" si="7"/>
        <v>258</v>
      </c>
      <c r="D32" s="23">
        <v>8.3559999999999999</v>
      </c>
      <c r="E32" s="13" t="s">
        <v>213</v>
      </c>
      <c r="F32" s="23"/>
      <c r="G32" s="23">
        <v>0</v>
      </c>
      <c r="H32" s="23">
        <v>0</v>
      </c>
      <c r="I32" s="13" t="s">
        <v>62</v>
      </c>
      <c r="J32" s="23"/>
      <c r="K32" s="24">
        <f t="shared" si="8"/>
        <v>0</v>
      </c>
      <c r="L32" s="23">
        <v>0.34670000000000001</v>
      </c>
      <c r="M32" s="13" t="s">
        <v>78</v>
      </c>
      <c r="N32" s="23"/>
      <c r="O32" s="24">
        <f t="shared" si="4"/>
        <v>0</v>
      </c>
      <c r="P32" s="23">
        <v>31.65</v>
      </c>
      <c r="Q32" s="13" t="s">
        <v>31</v>
      </c>
      <c r="R32" s="23"/>
      <c r="S32" s="24">
        <f t="shared" si="5"/>
        <v>0</v>
      </c>
      <c r="T32" s="23">
        <v>3.6309999999999998</v>
      </c>
      <c r="U32" s="13" t="s">
        <v>22</v>
      </c>
      <c r="V32" s="23"/>
      <c r="W32" s="24">
        <f t="shared" si="6"/>
        <v>0</v>
      </c>
      <c r="X32" s="23">
        <v>1.7889999999999999</v>
      </c>
    </row>
    <row r="33" spans="1:24" x14ac:dyDescent="0.25">
      <c r="A33" s="13" t="s">
        <v>95</v>
      </c>
      <c r="B33" s="23"/>
      <c r="C33" s="24">
        <f t="shared" si="7"/>
        <v>0</v>
      </c>
      <c r="D33" s="23">
        <v>13.37</v>
      </c>
      <c r="E33" s="13" t="s">
        <v>214</v>
      </c>
      <c r="F33" s="23"/>
      <c r="G33" s="23">
        <v>0</v>
      </c>
      <c r="H33" s="23">
        <v>0</v>
      </c>
      <c r="I33" s="13" t="s">
        <v>63</v>
      </c>
      <c r="J33" s="24">
        <v>26.6</v>
      </c>
      <c r="K33" s="24">
        <f t="shared" si="8"/>
        <v>532</v>
      </c>
      <c r="L33" s="23">
        <v>1.4359999999999999</v>
      </c>
      <c r="M33" s="13" t="s">
        <v>79</v>
      </c>
      <c r="N33" s="23"/>
      <c r="O33" s="24">
        <f t="shared" si="4"/>
        <v>0</v>
      </c>
      <c r="P33" s="23">
        <v>14.37</v>
      </c>
      <c r="Q33" s="13" t="s">
        <v>32</v>
      </c>
      <c r="R33" s="23"/>
      <c r="S33" s="24">
        <f t="shared" si="5"/>
        <v>0</v>
      </c>
      <c r="T33" s="23">
        <v>3.9049999999999998</v>
      </c>
      <c r="U33" s="13" t="s">
        <v>23</v>
      </c>
      <c r="V33" s="23"/>
      <c r="W33" s="24">
        <f t="shared" si="6"/>
        <v>0</v>
      </c>
      <c r="X33" s="23">
        <v>1.6419999999999999</v>
      </c>
    </row>
    <row r="34" spans="1:24" x14ac:dyDescent="0.25">
      <c r="A34" s="13" t="s">
        <v>96</v>
      </c>
      <c r="B34" s="23"/>
      <c r="C34" s="24">
        <f t="shared" si="7"/>
        <v>0</v>
      </c>
      <c r="D34" s="23">
        <v>9.3190000000000008</v>
      </c>
      <c r="E34" s="13" t="s">
        <v>215</v>
      </c>
      <c r="F34" s="23"/>
      <c r="G34" s="23">
        <v>0</v>
      </c>
      <c r="H34" s="23">
        <v>0</v>
      </c>
      <c r="I34" s="13" t="s">
        <v>64</v>
      </c>
      <c r="J34" s="23"/>
      <c r="K34" s="24">
        <f t="shared" si="8"/>
        <v>0</v>
      </c>
      <c r="L34" s="23">
        <v>2.319</v>
      </c>
      <c r="M34" s="13" t="s">
        <v>80</v>
      </c>
      <c r="N34" s="23"/>
      <c r="O34" s="24">
        <f t="shared" si="4"/>
        <v>0</v>
      </c>
      <c r="P34" s="23">
        <v>26.84</v>
      </c>
      <c r="Q34" s="13" t="s">
        <v>33</v>
      </c>
      <c r="R34" s="23"/>
      <c r="S34" s="24">
        <f t="shared" si="5"/>
        <v>0</v>
      </c>
      <c r="T34" s="23">
        <v>1.216</v>
      </c>
      <c r="U34" s="13" t="s">
        <v>24</v>
      </c>
      <c r="V34" s="23"/>
      <c r="W34" s="24">
        <f t="shared" si="6"/>
        <v>0</v>
      </c>
      <c r="X34" s="23">
        <v>0.58550000000000002</v>
      </c>
    </row>
    <row r="35" spans="1:24" x14ac:dyDescent="0.25">
      <c r="A35" s="13" t="s">
        <v>97</v>
      </c>
      <c r="B35" s="24">
        <v>18.8</v>
      </c>
      <c r="C35" s="24">
        <f t="shared" si="7"/>
        <v>376</v>
      </c>
      <c r="D35" s="23">
        <v>8.6189999999999998</v>
      </c>
      <c r="E35" s="13" t="s">
        <v>216</v>
      </c>
      <c r="F35" s="23"/>
      <c r="G35" s="23">
        <v>0</v>
      </c>
      <c r="H35" s="23">
        <v>0</v>
      </c>
      <c r="I35" s="13" t="s">
        <v>65</v>
      </c>
      <c r="J35" s="23"/>
      <c r="K35" s="24">
        <f t="shared" si="8"/>
        <v>0</v>
      </c>
      <c r="L35" s="24">
        <v>3.3100000000000002E-4</v>
      </c>
      <c r="M35" s="13" t="s">
        <v>81</v>
      </c>
      <c r="N35" s="24">
        <v>9.56</v>
      </c>
      <c r="O35" s="24">
        <f t="shared" si="4"/>
        <v>191.2</v>
      </c>
      <c r="P35" s="23">
        <v>25.09</v>
      </c>
      <c r="Q35" s="13" t="s">
        <v>198</v>
      </c>
      <c r="R35" s="23"/>
      <c r="S35" s="24">
        <f t="shared" si="5"/>
        <v>0</v>
      </c>
      <c r="T35" s="23">
        <v>1.57</v>
      </c>
      <c r="U35" s="13" t="s">
        <v>25</v>
      </c>
      <c r="V35" s="24">
        <v>38.799999999999997</v>
      </c>
      <c r="W35" s="24">
        <f t="shared" si="6"/>
        <v>775.99999999999989</v>
      </c>
      <c r="X35" s="24">
        <v>1.0699999999999999E-5</v>
      </c>
    </row>
    <row r="36" spans="1:24" x14ac:dyDescent="0.25">
      <c r="A36" s="13" t="s">
        <v>83</v>
      </c>
      <c r="B36" s="23"/>
      <c r="C36" s="24">
        <f t="shared" si="7"/>
        <v>0</v>
      </c>
      <c r="D36" s="23">
        <v>7.8979999999999997</v>
      </c>
      <c r="E36" s="13" t="s">
        <v>217</v>
      </c>
      <c r="F36" s="23"/>
      <c r="G36" s="23">
        <v>0</v>
      </c>
      <c r="H36" s="23">
        <v>0</v>
      </c>
      <c r="I36" s="13" t="s">
        <v>51</v>
      </c>
      <c r="J36" s="23"/>
      <c r="K36" s="24">
        <f t="shared" si="8"/>
        <v>0</v>
      </c>
      <c r="L36" s="23">
        <v>3.4750000000000001</v>
      </c>
      <c r="M36" s="13" t="s">
        <v>67</v>
      </c>
      <c r="N36" s="23"/>
      <c r="O36" s="24">
        <f t="shared" si="4"/>
        <v>0</v>
      </c>
      <c r="P36" s="23">
        <v>45.92</v>
      </c>
      <c r="Q36" s="13" t="s">
        <v>199</v>
      </c>
      <c r="R36" s="24">
        <v>10.4</v>
      </c>
      <c r="S36" s="24">
        <f t="shared" si="5"/>
        <v>208</v>
      </c>
      <c r="T36" s="23">
        <v>1.4750000000000001</v>
      </c>
      <c r="U36" s="13" t="s">
        <v>11</v>
      </c>
      <c r="V36" s="23"/>
      <c r="W36" s="24">
        <f t="shared" si="6"/>
        <v>0</v>
      </c>
      <c r="X36" s="23">
        <v>1.694</v>
      </c>
    </row>
    <row r="37" spans="1:24" x14ac:dyDescent="0.25">
      <c r="A37" s="13" t="s">
        <v>84</v>
      </c>
      <c r="B37" s="23"/>
      <c r="C37" s="24">
        <f t="shared" si="7"/>
        <v>0</v>
      </c>
      <c r="D37" s="23">
        <v>6.4</v>
      </c>
      <c r="E37" s="13" t="s">
        <v>218</v>
      </c>
      <c r="F37" s="23"/>
      <c r="G37" s="23">
        <v>0</v>
      </c>
      <c r="H37" s="23">
        <v>0</v>
      </c>
      <c r="I37" s="13" t="s">
        <v>52</v>
      </c>
      <c r="J37" s="24">
        <v>28.9</v>
      </c>
      <c r="K37" s="24">
        <f t="shared" si="8"/>
        <v>578</v>
      </c>
      <c r="L37" s="23">
        <v>5.5259999999999998</v>
      </c>
      <c r="M37" s="13" t="s">
        <v>68</v>
      </c>
      <c r="N37" s="23"/>
      <c r="O37" s="24">
        <f t="shared" si="4"/>
        <v>0</v>
      </c>
      <c r="P37" s="23">
        <v>39.5</v>
      </c>
      <c r="Q37" s="13" t="s">
        <v>200</v>
      </c>
      <c r="R37" s="23"/>
      <c r="S37" s="24">
        <f t="shared" si="5"/>
        <v>0</v>
      </c>
      <c r="T37" s="23">
        <v>1.9</v>
      </c>
      <c r="U37" s="13" t="s">
        <v>12</v>
      </c>
      <c r="V37" s="23"/>
      <c r="W37" s="24">
        <f t="shared" si="6"/>
        <v>0</v>
      </c>
      <c r="X37" s="23">
        <v>1.171</v>
      </c>
    </row>
    <row r="38" spans="1:24" x14ac:dyDescent="0.25">
      <c r="A38" s="13" t="s">
        <v>85</v>
      </c>
      <c r="B38" s="23"/>
      <c r="C38" s="24">
        <f t="shared" si="7"/>
        <v>0</v>
      </c>
      <c r="D38" s="23">
        <v>3.7090000000000001</v>
      </c>
      <c r="E38" s="13" t="s">
        <v>219</v>
      </c>
      <c r="F38" s="23"/>
      <c r="G38" s="23">
        <v>0</v>
      </c>
      <c r="H38" s="23">
        <v>0</v>
      </c>
      <c r="I38" s="13" t="s">
        <v>53</v>
      </c>
      <c r="J38" s="23"/>
      <c r="K38" s="24">
        <f t="shared" si="8"/>
        <v>0</v>
      </c>
      <c r="L38" s="24">
        <v>3.0200000000000002E-4</v>
      </c>
      <c r="M38" s="13" t="s">
        <v>69</v>
      </c>
      <c r="N38" s="23"/>
      <c r="O38" s="24">
        <f t="shared" si="4"/>
        <v>0</v>
      </c>
      <c r="P38" s="23">
        <v>22.83</v>
      </c>
      <c r="Q38" s="13" t="s">
        <v>201</v>
      </c>
      <c r="R38" s="23"/>
      <c r="S38" s="24">
        <f t="shared" si="5"/>
        <v>0</v>
      </c>
      <c r="T38" s="23">
        <v>0.50819999999999999</v>
      </c>
      <c r="U38" s="13" t="s">
        <v>13</v>
      </c>
      <c r="V38" s="23"/>
      <c r="W38" s="24">
        <f t="shared" si="6"/>
        <v>0</v>
      </c>
      <c r="X38" s="23">
        <v>1.6080000000000001</v>
      </c>
    </row>
    <row r="39" spans="1:24" x14ac:dyDescent="0.25">
      <c r="A39" s="13" t="s">
        <v>86</v>
      </c>
      <c r="B39" s="23"/>
      <c r="C39" s="24">
        <f t="shared" si="7"/>
        <v>0</v>
      </c>
      <c r="D39" s="23">
        <v>2.6320000000000001</v>
      </c>
      <c r="E39" s="13" t="s">
        <v>220</v>
      </c>
      <c r="F39" s="23"/>
      <c r="G39" s="23">
        <v>0</v>
      </c>
      <c r="H39" s="23">
        <v>0</v>
      </c>
      <c r="I39" s="13" t="s">
        <v>54</v>
      </c>
      <c r="J39" s="23"/>
      <c r="K39" s="24">
        <f t="shared" si="8"/>
        <v>0</v>
      </c>
      <c r="L39" s="23">
        <v>0.3836</v>
      </c>
      <c r="M39" s="13" t="s">
        <v>70</v>
      </c>
      <c r="N39" s="23"/>
      <c r="O39" s="24">
        <f t="shared" si="4"/>
        <v>0</v>
      </c>
      <c r="P39" s="23">
        <v>25.92</v>
      </c>
      <c r="Q39" s="13" t="s">
        <v>202</v>
      </c>
      <c r="R39" s="24">
        <v>4.51</v>
      </c>
      <c r="S39" s="24">
        <f t="shared" si="5"/>
        <v>90.2</v>
      </c>
      <c r="T39" s="23">
        <v>1.4590000000000001</v>
      </c>
      <c r="U39" s="13" t="s">
        <v>14</v>
      </c>
      <c r="V39" s="24">
        <v>31.5</v>
      </c>
      <c r="W39" s="24">
        <f t="shared" si="6"/>
        <v>630</v>
      </c>
      <c r="X39" s="23">
        <v>1.657</v>
      </c>
    </row>
    <row r="40" spans="1:24" x14ac:dyDescent="0.25">
      <c r="A40" s="13" t="s">
        <v>87</v>
      </c>
      <c r="B40" s="23"/>
      <c r="C40" s="24">
        <f t="shared" si="7"/>
        <v>0</v>
      </c>
      <c r="D40" s="23">
        <v>9.7729999999999997</v>
      </c>
      <c r="E40" s="13" t="s">
        <v>221</v>
      </c>
      <c r="F40" s="23"/>
      <c r="G40" s="23">
        <v>0</v>
      </c>
      <c r="H40" s="24">
        <v>1.29E-5</v>
      </c>
      <c r="I40" s="13" t="s">
        <v>55</v>
      </c>
      <c r="J40" s="23"/>
      <c r="K40" s="24">
        <f t="shared" si="8"/>
        <v>0</v>
      </c>
      <c r="L40" s="23">
        <v>0.89380000000000004</v>
      </c>
      <c r="M40" s="13" t="s">
        <v>71</v>
      </c>
      <c r="N40" s="23"/>
      <c r="O40" s="24">
        <f t="shared" si="4"/>
        <v>0</v>
      </c>
      <c r="P40" s="23">
        <v>26.95</v>
      </c>
      <c r="Q40" s="13" t="s">
        <v>203</v>
      </c>
      <c r="R40" s="24">
        <v>4.51</v>
      </c>
      <c r="S40" s="24">
        <f t="shared" si="5"/>
        <v>90.2</v>
      </c>
      <c r="T40" s="23">
        <v>2.6549999999999998</v>
      </c>
      <c r="U40" s="13" t="s">
        <v>15</v>
      </c>
      <c r="V40" s="23"/>
      <c r="W40" s="24">
        <f t="shared" si="6"/>
        <v>0</v>
      </c>
      <c r="X40" s="23">
        <v>1.605</v>
      </c>
    </row>
    <row r="41" spans="1:24" x14ac:dyDescent="0.25">
      <c r="A41" s="13" t="s">
        <v>88</v>
      </c>
      <c r="B41" s="23"/>
      <c r="C41" s="24">
        <f t="shared" si="7"/>
        <v>0</v>
      </c>
      <c r="D41" s="23">
        <v>20.66</v>
      </c>
      <c r="E41" s="13" t="s">
        <v>222</v>
      </c>
      <c r="F41" s="23"/>
      <c r="G41" s="23">
        <v>0</v>
      </c>
      <c r="H41" s="24">
        <v>1.0900000000000001E-5</v>
      </c>
      <c r="I41" s="13" t="s">
        <v>56</v>
      </c>
      <c r="J41" s="23"/>
      <c r="K41" s="24">
        <f t="shared" si="8"/>
        <v>0</v>
      </c>
      <c r="L41" s="23">
        <v>0.73009999999999997</v>
      </c>
      <c r="M41" s="13" t="s">
        <v>72</v>
      </c>
      <c r="N41" s="23"/>
      <c r="O41" s="24">
        <f t="shared" si="4"/>
        <v>0</v>
      </c>
      <c r="P41" s="23">
        <v>23.13</v>
      </c>
      <c r="Q41" s="13" t="s">
        <v>204</v>
      </c>
      <c r="R41" s="23"/>
      <c r="S41" s="24">
        <f t="shared" si="5"/>
        <v>0</v>
      </c>
      <c r="T41" s="23">
        <v>1.806</v>
      </c>
      <c r="U41" s="13" t="s">
        <v>16</v>
      </c>
      <c r="V41" s="23"/>
      <c r="W41" s="24">
        <f t="shared" si="6"/>
        <v>0</v>
      </c>
      <c r="X41" s="23">
        <v>1.6020000000000001</v>
      </c>
    </row>
    <row r="42" spans="1:24" x14ac:dyDescent="0.25">
      <c r="A42" s="13" t="s">
        <v>89</v>
      </c>
      <c r="B42" s="23"/>
      <c r="C42" s="24">
        <f t="shared" si="7"/>
        <v>0</v>
      </c>
      <c r="D42" s="23">
        <v>7.891</v>
      </c>
      <c r="E42" s="13" t="s">
        <v>223</v>
      </c>
      <c r="F42" s="23"/>
      <c r="G42" s="23">
        <v>0</v>
      </c>
      <c r="H42" s="23">
        <v>0</v>
      </c>
      <c r="I42" s="13" t="s">
        <v>57</v>
      </c>
      <c r="J42" s="23"/>
      <c r="K42" s="24">
        <f t="shared" si="8"/>
        <v>0</v>
      </c>
      <c r="L42" s="23">
        <v>3.274</v>
      </c>
      <c r="M42" s="13" t="s">
        <v>73</v>
      </c>
      <c r="N42" s="23"/>
      <c r="O42" s="24">
        <f t="shared" si="4"/>
        <v>0</v>
      </c>
      <c r="P42" s="23">
        <v>44.76</v>
      </c>
      <c r="Q42" s="13" t="s">
        <v>205</v>
      </c>
      <c r="R42" s="23"/>
      <c r="S42" s="24">
        <f t="shared" si="5"/>
        <v>0</v>
      </c>
      <c r="T42" s="23">
        <v>2.8010000000000002</v>
      </c>
      <c r="U42" s="13" t="s">
        <v>17</v>
      </c>
      <c r="V42" s="23"/>
      <c r="W42" s="24">
        <f t="shared" si="6"/>
        <v>0</v>
      </c>
      <c r="X42" s="23">
        <v>4.4950000000000001</v>
      </c>
    </row>
    <row r="45" spans="1:24" x14ac:dyDescent="0.25">
      <c r="A45" s="13"/>
      <c r="B45" s="23"/>
      <c r="C45" s="23"/>
      <c r="D45" s="23"/>
      <c r="E45" s="13"/>
      <c r="F45" s="23"/>
      <c r="G45" s="23"/>
      <c r="H45" s="23"/>
      <c r="I45" s="13"/>
      <c r="J45" s="23"/>
      <c r="K45" s="23"/>
      <c r="L45" s="23"/>
      <c r="M45" s="13"/>
      <c r="N45" s="23"/>
      <c r="O45" s="23"/>
      <c r="P45" s="23"/>
      <c r="Q45" s="13"/>
      <c r="R45" s="23"/>
      <c r="S45" s="23"/>
      <c r="T45" s="23"/>
      <c r="U45" s="13"/>
      <c r="V45" s="23"/>
      <c r="W45" s="23"/>
      <c r="X45" s="23"/>
    </row>
    <row r="46" spans="1:24" ht="18.75" x14ac:dyDescent="0.3">
      <c r="A46" s="27" t="s">
        <v>246</v>
      </c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</row>
    <row r="47" spans="1:24" x14ac:dyDescent="0.25">
      <c r="A47" s="13"/>
      <c r="B47" s="23"/>
      <c r="C47" s="23"/>
      <c r="D47" s="23"/>
      <c r="E47" s="13"/>
      <c r="F47" s="23"/>
      <c r="G47" s="23"/>
      <c r="H47" s="23"/>
      <c r="I47" s="13"/>
      <c r="J47" s="23"/>
      <c r="K47" s="23"/>
      <c r="L47" s="23"/>
      <c r="M47" s="13"/>
      <c r="N47" s="23"/>
      <c r="O47" s="23"/>
      <c r="P47" s="23"/>
      <c r="Q47" s="13"/>
      <c r="R47" s="23"/>
      <c r="S47" s="23"/>
      <c r="T47" s="23"/>
      <c r="U47" s="13"/>
      <c r="V47" s="23"/>
      <c r="W47" s="23"/>
      <c r="X47" s="23"/>
    </row>
    <row r="48" spans="1:24" x14ac:dyDescent="0.25">
      <c r="A48" s="28" t="s">
        <v>0</v>
      </c>
      <c r="B48" s="28"/>
      <c r="C48" s="28"/>
      <c r="D48" s="28"/>
      <c r="E48" s="28" t="s">
        <v>1</v>
      </c>
      <c r="F48" s="28"/>
      <c r="G48" s="28"/>
      <c r="H48" s="28"/>
      <c r="I48" s="28" t="s">
        <v>2</v>
      </c>
      <c r="J48" s="28"/>
      <c r="K48" s="28"/>
      <c r="L48" s="28"/>
      <c r="M48" s="28" t="s">
        <v>3</v>
      </c>
      <c r="N48" s="28"/>
      <c r="O48" s="28"/>
      <c r="P48" s="28"/>
      <c r="Q48" s="28" t="s">
        <v>4</v>
      </c>
      <c r="R48" s="28"/>
      <c r="S48" s="28"/>
      <c r="T48" s="28"/>
      <c r="U48" s="28" t="s">
        <v>5</v>
      </c>
      <c r="V48" s="28"/>
      <c r="W48" s="28"/>
      <c r="X48" s="28"/>
    </row>
    <row r="49" spans="1:24" ht="30" x14ac:dyDescent="0.25">
      <c r="A49" s="14" t="s">
        <v>6</v>
      </c>
      <c r="B49" s="14" t="s">
        <v>7</v>
      </c>
      <c r="C49" s="14" t="s">
        <v>196</v>
      </c>
      <c r="D49" s="14" t="s">
        <v>193</v>
      </c>
      <c r="E49" s="14" t="s">
        <v>6</v>
      </c>
      <c r="F49" s="14" t="s">
        <v>7</v>
      </c>
      <c r="G49" s="14" t="s">
        <v>196</v>
      </c>
      <c r="H49" s="14" t="s">
        <v>193</v>
      </c>
      <c r="I49" s="14" t="s">
        <v>6</v>
      </c>
      <c r="J49" s="14" t="s">
        <v>7</v>
      </c>
      <c r="K49" s="14" t="s">
        <v>196</v>
      </c>
      <c r="L49" s="14" t="s">
        <v>193</v>
      </c>
      <c r="M49" s="14" t="s">
        <v>6</v>
      </c>
      <c r="N49" s="14" t="s">
        <v>7</v>
      </c>
      <c r="O49" s="14" t="s">
        <v>196</v>
      </c>
      <c r="P49" s="14" t="s">
        <v>193</v>
      </c>
      <c r="Q49" s="14" t="s">
        <v>6</v>
      </c>
      <c r="R49" s="14" t="s">
        <v>7</v>
      </c>
      <c r="S49" s="14" t="s">
        <v>196</v>
      </c>
      <c r="T49" s="14" t="s">
        <v>193</v>
      </c>
      <c r="U49" s="14" t="s">
        <v>6</v>
      </c>
      <c r="V49" s="14" t="s">
        <v>7</v>
      </c>
      <c r="W49" s="14" t="s">
        <v>196</v>
      </c>
      <c r="X49" s="14" t="s">
        <v>193</v>
      </c>
    </row>
    <row r="50" spans="1:24" x14ac:dyDescent="0.25">
      <c r="A50" s="13" t="s">
        <v>82</v>
      </c>
      <c r="B50" s="24">
        <v>11.5</v>
      </c>
      <c r="C50" s="24">
        <f>B50*50/2.5</f>
        <v>230</v>
      </c>
      <c r="D50" s="23">
        <v>1.3029999999999999</v>
      </c>
      <c r="E50" s="13" t="s">
        <v>208</v>
      </c>
      <c r="F50" s="23"/>
      <c r="G50" s="23">
        <v>0</v>
      </c>
      <c r="H50" s="23">
        <v>0</v>
      </c>
      <c r="I50" s="13" t="s">
        <v>50</v>
      </c>
      <c r="J50" s="24">
        <v>25.5</v>
      </c>
      <c r="K50" s="24">
        <f>J50*50/2.5</f>
        <v>510</v>
      </c>
      <c r="L50" s="23">
        <v>1.796</v>
      </c>
      <c r="M50" s="13" t="s">
        <v>66</v>
      </c>
      <c r="N50" s="23"/>
      <c r="O50" s="23">
        <v>0</v>
      </c>
      <c r="P50" s="23">
        <v>38.44</v>
      </c>
      <c r="Q50" s="13" t="s">
        <v>26</v>
      </c>
      <c r="R50" s="24">
        <v>16.5</v>
      </c>
      <c r="S50" s="24">
        <f t="shared" ref="S50:S65" si="9">R50*50/2.5</f>
        <v>330</v>
      </c>
      <c r="T50" s="23">
        <v>0.60860000000000003</v>
      </c>
      <c r="U50" s="13" t="s">
        <v>10</v>
      </c>
      <c r="V50" s="23"/>
      <c r="W50" s="23">
        <v>0</v>
      </c>
      <c r="X50" s="23">
        <v>0.65810000000000002</v>
      </c>
    </row>
    <row r="51" spans="1:24" x14ac:dyDescent="0.25">
      <c r="A51" s="13" t="s">
        <v>90</v>
      </c>
      <c r="B51" s="23"/>
      <c r="C51" s="24">
        <f t="shared" ref="C51:C65" si="10">B51*50/2.5</f>
        <v>0</v>
      </c>
      <c r="D51" s="23">
        <v>10.09</v>
      </c>
      <c r="E51" s="13" t="s">
        <v>209</v>
      </c>
      <c r="F51" s="23"/>
      <c r="G51" s="23">
        <v>0</v>
      </c>
      <c r="H51" s="23">
        <v>0</v>
      </c>
      <c r="I51" s="13" t="s">
        <v>58</v>
      </c>
      <c r="J51" s="23"/>
      <c r="K51" s="24">
        <f t="shared" ref="K51:K65" si="11">J51*50/2.5</f>
        <v>0</v>
      </c>
      <c r="L51" s="23">
        <v>1.7569999999999999</v>
      </c>
      <c r="M51" s="13" t="s">
        <v>74</v>
      </c>
      <c r="N51" s="23"/>
      <c r="O51" s="23">
        <v>0</v>
      </c>
      <c r="P51" s="23">
        <v>24.21</v>
      </c>
      <c r="Q51" s="13" t="s">
        <v>27</v>
      </c>
      <c r="R51" s="23"/>
      <c r="S51" s="24">
        <f t="shared" si="9"/>
        <v>0</v>
      </c>
      <c r="T51" s="23">
        <v>1.21</v>
      </c>
      <c r="U51" s="13" t="s">
        <v>18</v>
      </c>
      <c r="V51" s="24">
        <v>24.7</v>
      </c>
      <c r="W51" s="24">
        <f>V51*50/2.5</f>
        <v>494</v>
      </c>
      <c r="X51" s="23">
        <v>1.1240000000000001</v>
      </c>
    </row>
    <row r="52" spans="1:24" x14ac:dyDescent="0.25">
      <c r="A52" s="13" t="s">
        <v>91</v>
      </c>
      <c r="B52" s="23"/>
      <c r="C52" s="24">
        <f t="shared" si="10"/>
        <v>0</v>
      </c>
      <c r="D52" s="23">
        <v>4.2270000000000003</v>
      </c>
      <c r="E52" s="13" t="s">
        <v>210</v>
      </c>
      <c r="F52" s="23"/>
      <c r="G52" s="23">
        <v>0</v>
      </c>
      <c r="H52" s="23">
        <v>0</v>
      </c>
      <c r="I52" s="13" t="s">
        <v>59</v>
      </c>
      <c r="J52" s="23"/>
      <c r="K52" s="24">
        <f t="shared" si="11"/>
        <v>0</v>
      </c>
      <c r="L52" s="23">
        <v>3.484</v>
      </c>
      <c r="M52" s="13" t="s">
        <v>75</v>
      </c>
      <c r="N52" s="23"/>
      <c r="O52" s="23">
        <v>0</v>
      </c>
      <c r="P52" s="23">
        <v>58.01</v>
      </c>
      <c r="Q52" s="13" t="s">
        <v>28</v>
      </c>
      <c r="R52" s="23"/>
      <c r="S52" s="24">
        <f t="shared" si="9"/>
        <v>0</v>
      </c>
      <c r="T52" s="23">
        <v>6.1310000000000002</v>
      </c>
      <c r="U52" s="13" t="s">
        <v>19</v>
      </c>
      <c r="V52" s="23"/>
      <c r="W52" s="24">
        <f>V52*50/2.5</f>
        <v>0</v>
      </c>
      <c r="X52" s="23">
        <v>2.2549999999999999</v>
      </c>
    </row>
    <row r="53" spans="1:24" x14ac:dyDescent="0.25">
      <c r="A53" s="13" t="s">
        <v>92</v>
      </c>
      <c r="B53" s="23"/>
      <c r="C53" s="24">
        <f t="shared" si="10"/>
        <v>0</v>
      </c>
      <c r="D53" s="23">
        <v>3.089</v>
      </c>
      <c r="E53" s="13" t="s">
        <v>211</v>
      </c>
      <c r="F53" s="23"/>
      <c r="G53" s="23">
        <v>0</v>
      </c>
      <c r="H53" s="23">
        <v>0</v>
      </c>
      <c r="I53" s="13" t="s">
        <v>60</v>
      </c>
      <c r="J53" s="23"/>
      <c r="K53" s="24">
        <f t="shared" si="11"/>
        <v>0</v>
      </c>
      <c r="L53" s="23">
        <v>0.61140000000000005</v>
      </c>
      <c r="M53" s="13" t="s">
        <v>76</v>
      </c>
      <c r="N53" s="23"/>
      <c r="O53" s="23">
        <v>0</v>
      </c>
      <c r="P53" s="23">
        <v>14.02</v>
      </c>
      <c r="Q53" s="13" t="s">
        <v>29</v>
      </c>
      <c r="R53" s="23"/>
      <c r="S53" s="24">
        <f t="shared" si="9"/>
        <v>0</v>
      </c>
      <c r="T53" s="23">
        <v>0.97119999999999995</v>
      </c>
      <c r="U53" s="13" t="s">
        <v>20</v>
      </c>
      <c r="V53" s="24">
        <v>31.6</v>
      </c>
      <c r="W53" s="24">
        <f t="shared" ref="W53:W65" si="12">V53*50/2.5</f>
        <v>632</v>
      </c>
      <c r="X53" s="23">
        <v>0.78300000000000003</v>
      </c>
    </row>
    <row r="54" spans="1:24" x14ac:dyDescent="0.25">
      <c r="A54" s="13" t="s">
        <v>93</v>
      </c>
      <c r="B54" s="23"/>
      <c r="C54" s="24">
        <f t="shared" si="10"/>
        <v>0</v>
      </c>
      <c r="D54" s="23">
        <v>4.4640000000000004</v>
      </c>
      <c r="E54" s="13" t="s">
        <v>212</v>
      </c>
      <c r="F54" s="23"/>
      <c r="G54" s="23">
        <v>0</v>
      </c>
      <c r="H54" s="23">
        <v>0</v>
      </c>
      <c r="I54" s="13" t="s">
        <v>61</v>
      </c>
      <c r="J54" s="23"/>
      <c r="K54" s="24">
        <f t="shared" si="11"/>
        <v>0</v>
      </c>
      <c r="L54" s="23">
        <v>0.5121</v>
      </c>
      <c r="M54" s="13" t="s">
        <v>77</v>
      </c>
      <c r="N54" s="24">
        <v>7</v>
      </c>
      <c r="O54" s="24">
        <f>N54*50/2.5</f>
        <v>140</v>
      </c>
      <c r="P54" s="23">
        <v>35.15</v>
      </c>
      <c r="Q54" s="13" t="s">
        <v>30</v>
      </c>
      <c r="R54" s="23"/>
      <c r="S54" s="24">
        <f t="shared" si="9"/>
        <v>0</v>
      </c>
      <c r="T54" s="23">
        <v>1.458</v>
      </c>
      <c r="U54" s="13" t="s">
        <v>21</v>
      </c>
      <c r="V54" s="23"/>
      <c r="W54" s="24">
        <f t="shared" si="12"/>
        <v>0</v>
      </c>
      <c r="X54" s="23">
        <v>1.5509999999999999</v>
      </c>
    </row>
    <row r="55" spans="1:24" x14ac:dyDescent="0.25">
      <c r="A55" s="13" t="s">
        <v>94</v>
      </c>
      <c r="B55" s="23"/>
      <c r="C55" s="24">
        <f t="shared" si="10"/>
        <v>0</v>
      </c>
      <c r="D55" s="23">
        <v>11.56</v>
      </c>
      <c r="E55" s="13" t="s">
        <v>213</v>
      </c>
      <c r="F55" s="23"/>
      <c r="G55" s="23">
        <v>0</v>
      </c>
      <c r="H55" s="24">
        <v>1.26E-5</v>
      </c>
      <c r="I55" s="13" t="s">
        <v>62</v>
      </c>
      <c r="J55" s="23"/>
      <c r="K55" s="24">
        <f t="shared" si="11"/>
        <v>0</v>
      </c>
      <c r="L55" s="23">
        <v>2.1280000000000001</v>
      </c>
      <c r="M55" s="13" t="s">
        <v>78</v>
      </c>
      <c r="N55" s="24">
        <v>9.32</v>
      </c>
      <c r="O55" s="24">
        <f t="shared" ref="O55:O63" si="13">N55*50/2.5</f>
        <v>186.4</v>
      </c>
      <c r="P55" s="23">
        <v>16.670000000000002</v>
      </c>
      <c r="Q55" s="13" t="s">
        <v>31</v>
      </c>
      <c r="R55" s="23"/>
      <c r="S55" s="24">
        <f t="shared" si="9"/>
        <v>0</v>
      </c>
      <c r="T55" s="23">
        <v>1.367</v>
      </c>
      <c r="U55" s="13" t="s">
        <v>22</v>
      </c>
      <c r="V55" s="24">
        <v>17.3</v>
      </c>
      <c r="W55" s="24">
        <f t="shared" si="12"/>
        <v>346</v>
      </c>
      <c r="X55" s="23">
        <v>5.1360000000000001</v>
      </c>
    </row>
    <row r="56" spans="1:24" x14ac:dyDescent="0.25">
      <c r="A56" s="13" t="s">
        <v>95</v>
      </c>
      <c r="B56" s="23"/>
      <c r="C56" s="24">
        <f t="shared" si="10"/>
        <v>0</v>
      </c>
      <c r="D56" s="23">
        <v>2.2170000000000001</v>
      </c>
      <c r="E56" s="13" t="s">
        <v>214</v>
      </c>
      <c r="F56" s="23"/>
      <c r="G56" s="23">
        <v>0</v>
      </c>
      <c r="H56" s="23">
        <v>0</v>
      </c>
      <c r="I56" s="13" t="s">
        <v>63</v>
      </c>
      <c r="J56" s="23"/>
      <c r="K56" s="24">
        <f t="shared" si="11"/>
        <v>0</v>
      </c>
      <c r="L56" s="23">
        <v>1.1719999999999999</v>
      </c>
      <c r="M56" s="13" t="s">
        <v>79</v>
      </c>
      <c r="N56" s="23"/>
      <c r="O56" s="24">
        <f t="shared" si="13"/>
        <v>0</v>
      </c>
      <c r="P56" s="23">
        <v>25.07</v>
      </c>
      <c r="Q56" s="13" t="s">
        <v>32</v>
      </c>
      <c r="R56" s="24">
        <v>7</v>
      </c>
      <c r="S56" s="24">
        <f t="shared" si="9"/>
        <v>140</v>
      </c>
      <c r="T56" s="23">
        <v>0</v>
      </c>
      <c r="U56" s="13" t="s">
        <v>23</v>
      </c>
      <c r="V56" s="24">
        <v>22.9</v>
      </c>
      <c r="W56" s="24">
        <f t="shared" si="12"/>
        <v>458</v>
      </c>
      <c r="X56" s="23">
        <v>0.49490000000000001</v>
      </c>
    </row>
    <row r="57" spans="1:24" x14ac:dyDescent="0.25">
      <c r="A57" s="13" t="s">
        <v>96</v>
      </c>
      <c r="B57" s="24">
        <v>20.399999999999999</v>
      </c>
      <c r="C57" s="24">
        <f t="shared" si="10"/>
        <v>407.99999999999994</v>
      </c>
      <c r="D57" s="23">
        <v>19.47</v>
      </c>
      <c r="E57" s="13" t="s">
        <v>215</v>
      </c>
      <c r="F57" s="23"/>
      <c r="G57" s="23">
        <v>0</v>
      </c>
      <c r="H57" s="23">
        <v>0</v>
      </c>
      <c r="I57" s="13" t="s">
        <v>64</v>
      </c>
      <c r="J57" s="24">
        <v>12.3</v>
      </c>
      <c r="K57" s="24">
        <f t="shared" si="11"/>
        <v>246</v>
      </c>
      <c r="L57" s="23">
        <v>1.1910000000000001</v>
      </c>
      <c r="M57" s="13" t="s">
        <v>80</v>
      </c>
      <c r="N57" s="23"/>
      <c r="O57" s="24">
        <f t="shared" si="13"/>
        <v>0</v>
      </c>
      <c r="P57" s="23">
        <v>10.63</v>
      </c>
      <c r="Q57" s="13" t="s">
        <v>33</v>
      </c>
      <c r="R57" s="24">
        <v>24.7</v>
      </c>
      <c r="S57" s="24">
        <f t="shared" si="9"/>
        <v>494</v>
      </c>
      <c r="T57" s="23">
        <v>1.39</v>
      </c>
      <c r="U57" s="13" t="s">
        <v>24</v>
      </c>
      <c r="V57" s="23"/>
      <c r="W57" s="24">
        <f t="shared" si="12"/>
        <v>0</v>
      </c>
      <c r="X57" s="23">
        <v>0.66790000000000005</v>
      </c>
    </row>
    <row r="58" spans="1:24" x14ac:dyDescent="0.25">
      <c r="A58" s="13" t="s">
        <v>97</v>
      </c>
      <c r="B58" s="23"/>
      <c r="C58" s="24">
        <f t="shared" si="10"/>
        <v>0</v>
      </c>
      <c r="D58" s="23">
        <v>2.0649999999999999</v>
      </c>
      <c r="E58" s="13" t="s">
        <v>216</v>
      </c>
      <c r="F58" s="23"/>
      <c r="G58" s="23">
        <v>0</v>
      </c>
      <c r="H58" s="23">
        <v>0</v>
      </c>
      <c r="I58" s="13" t="s">
        <v>65</v>
      </c>
      <c r="J58" s="23"/>
      <c r="K58" s="24">
        <f t="shared" si="11"/>
        <v>0</v>
      </c>
      <c r="L58" s="23">
        <v>1.1399999999999999</v>
      </c>
      <c r="M58" s="13" t="s">
        <v>81</v>
      </c>
      <c r="N58" s="24">
        <v>19.399999999999999</v>
      </c>
      <c r="O58" s="24">
        <f t="shared" si="13"/>
        <v>387.99999999999994</v>
      </c>
      <c r="P58" s="23">
        <v>28.28</v>
      </c>
      <c r="Q58" s="13" t="s">
        <v>198</v>
      </c>
      <c r="R58" s="23"/>
      <c r="S58" s="24">
        <f t="shared" si="9"/>
        <v>0</v>
      </c>
      <c r="T58" s="23">
        <v>2.4129999999999998</v>
      </c>
      <c r="U58" s="13" t="s">
        <v>25</v>
      </c>
      <c r="V58" s="24">
        <v>47.6</v>
      </c>
      <c r="W58" s="24">
        <f t="shared" si="12"/>
        <v>952</v>
      </c>
      <c r="X58" s="23">
        <v>0.92589999999999995</v>
      </c>
    </row>
    <row r="59" spans="1:24" x14ac:dyDescent="0.25">
      <c r="A59" s="13" t="s">
        <v>83</v>
      </c>
      <c r="B59" s="23"/>
      <c r="C59" s="24">
        <f t="shared" si="10"/>
        <v>0</v>
      </c>
      <c r="D59" s="23">
        <v>4.0759999999999996</v>
      </c>
      <c r="E59" s="13" t="s">
        <v>217</v>
      </c>
      <c r="F59" s="23"/>
      <c r="G59" s="23">
        <v>0</v>
      </c>
      <c r="H59" s="24">
        <v>1.13E-5</v>
      </c>
      <c r="I59" s="13" t="s">
        <v>51</v>
      </c>
      <c r="J59" s="23"/>
      <c r="K59" s="24">
        <f t="shared" si="11"/>
        <v>0</v>
      </c>
      <c r="L59" s="23">
        <v>2.3559999999999999</v>
      </c>
      <c r="M59" s="13" t="s">
        <v>67</v>
      </c>
      <c r="N59" s="23"/>
      <c r="O59" s="24">
        <f t="shared" si="13"/>
        <v>0</v>
      </c>
      <c r="P59" s="23">
        <v>20.29</v>
      </c>
      <c r="Q59" s="13" t="s">
        <v>199</v>
      </c>
      <c r="R59" s="23"/>
      <c r="S59" s="24">
        <f t="shared" si="9"/>
        <v>0</v>
      </c>
      <c r="T59" s="23">
        <v>2.4260000000000002</v>
      </c>
      <c r="U59" s="13" t="s">
        <v>11</v>
      </c>
      <c r="V59" s="23"/>
      <c r="W59" s="24">
        <f t="shared" si="12"/>
        <v>0</v>
      </c>
      <c r="X59" s="23">
        <v>3.9750000000000001</v>
      </c>
    </row>
    <row r="60" spans="1:24" x14ac:dyDescent="0.25">
      <c r="A60" s="13" t="s">
        <v>84</v>
      </c>
      <c r="B60" s="23"/>
      <c r="C60" s="24">
        <f t="shared" si="10"/>
        <v>0</v>
      </c>
      <c r="D60" s="23">
        <v>12.92</v>
      </c>
      <c r="E60" s="13" t="s">
        <v>218</v>
      </c>
      <c r="F60" s="23"/>
      <c r="G60" s="23">
        <v>0</v>
      </c>
      <c r="H60" s="23">
        <v>0</v>
      </c>
      <c r="I60" s="13" t="s">
        <v>52</v>
      </c>
      <c r="J60" s="23"/>
      <c r="K60" s="24">
        <f t="shared" si="11"/>
        <v>0</v>
      </c>
      <c r="L60" s="24">
        <v>1.3899999999999999E-4</v>
      </c>
      <c r="M60" s="13" t="s">
        <v>68</v>
      </c>
      <c r="N60" s="23"/>
      <c r="O60" s="24">
        <f t="shared" si="13"/>
        <v>0</v>
      </c>
      <c r="P60" s="23">
        <v>14.84</v>
      </c>
      <c r="Q60" s="13" t="s">
        <v>200</v>
      </c>
      <c r="R60" s="24"/>
      <c r="S60" s="24">
        <f t="shared" si="9"/>
        <v>0</v>
      </c>
      <c r="T60" s="23">
        <v>2.7839999999999998</v>
      </c>
      <c r="U60" s="13" t="s">
        <v>12</v>
      </c>
      <c r="V60" s="24"/>
      <c r="W60" s="24">
        <f t="shared" si="12"/>
        <v>0</v>
      </c>
      <c r="X60" s="23">
        <v>1.0940000000000001</v>
      </c>
    </row>
    <row r="61" spans="1:24" x14ac:dyDescent="0.25">
      <c r="A61" s="13" t="s">
        <v>85</v>
      </c>
      <c r="B61" s="23"/>
      <c r="C61" s="24">
        <f t="shared" si="10"/>
        <v>0</v>
      </c>
      <c r="D61" s="23">
        <v>4.8029999999999999</v>
      </c>
      <c r="E61" s="13" t="s">
        <v>219</v>
      </c>
      <c r="F61" s="23"/>
      <c r="G61" s="23">
        <v>0</v>
      </c>
      <c r="H61" s="24">
        <v>1.29E-5</v>
      </c>
      <c r="I61" s="13" t="s">
        <v>53</v>
      </c>
      <c r="J61" s="23"/>
      <c r="K61" s="24">
        <f t="shared" si="11"/>
        <v>0</v>
      </c>
      <c r="L61" s="23">
        <v>1.992</v>
      </c>
      <c r="M61" s="13" t="s">
        <v>69</v>
      </c>
      <c r="N61" s="24">
        <v>19.3</v>
      </c>
      <c r="O61" s="24">
        <f t="shared" si="13"/>
        <v>386</v>
      </c>
      <c r="P61" s="23">
        <v>18.84</v>
      </c>
      <c r="Q61" s="13" t="s">
        <v>201</v>
      </c>
      <c r="R61" s="24"/>
      <c r="S61" s="24">
        <f t="shared" si="9"/>
        <v>0</v>
      </c>
      <c r="T61" s="23">
        <v>1.974</v>
      </c>
      <c r="U61" s="13" t="s">
        <v>13</v>
      </c>
      <c r="V61" s="24">
        <v>44.5</v>
      </c>
      <c r="W61" s="24">
        <f t="shared" si="12"/>
        <v>890</v>
      </c>
      <c r="X61" s="23">
        <v>1.0589999999999999</v>
      </c>
    </row>
    <row r="62" spans="1:24" x14ac:dyDescent="0.25">
      <c r="A62" s="13" t="s">
        <v>86</v>
      </c>
      <c r="B62" s="23"/>
      <c r="C62" s="24">
        <f t="shared" si="10"/>
        <v>0</v>
      </c>
      <c r="D62" s="23">
        <v>2.0470000000000002</v>
      </c>
      <c r="E62" s="13" t="s">
        <v>220</v>
      </c>
      <c r="F62" s="23"/>
      <c r="G62" s="23">
        <v>0</v>
      </c>
      <c r="H62" s="23">
        <v>0</v>
      </c>
      <c r="I62" s="13" t="s">
        <v>54</v>
      </c>
      <c r="J62" s="23"/>
      <c r="K62" s="24">
        <f t="shared" si="11"/>
        <v>0</v>
      </c>
      <c r="L62" s="24">
        <v>2.2000000000000001E-4</v>
      </c>
      <c r="M62" s="13" t="s">
        <v>70</v>
      </c>
      <c r="N62" s="24">
        <v>21.5</v>
      </c>
      <c r="O62" s="24">
        <f t="shared" si="13"/>
        <v>430</v>
      </c>
      <c r="P62" s="23">
        <v>18.149999999999999</v>
      </c>
      <c r="Q62" s="13" t="s">
        <v>202</v>
      </c>
      <c r="R62" s="24">
        <v>19.5</v>
      </c>
      <c r="S62" s="24">
        <f t="shared" si="9"/>
        <v>390</v>
      </c>
      <c r="T62" s="23">
        <v>0.77200000000000002</v>
      </c>
      <c r="U62" s="13" t="s">
        <v>14</v>
      </c>
      <c r="V62" s="23"/>
      <c r="W62" s="24">
        <f t="shared" si="12"/>
        <v>0</v>
      </c>
      <c r="X62" s="23">
        <v>0.57630000000000003</v>
      </c>
    </row>
    <row r="63" spans="1:24" x14ac:dyDescent="0.25">
      <c r="A63" s="13" t="s">
        <v>87</v>
      </c>
      <c r="B63" s="23"/>
      <c r="C63" s="24">
        <f t="shared" si="10"/>
        <v>0</v>
      </c>
      <c r="D63" s="23">
        <v>7.8730000000000002</v>
      </c>
      <c r="E63" s="13" t="s">
        <v>221</v>
      </c>
      <c r="F63" s="23"/>
      <c r="G63" s="23">
        <v>0</v>
      </c>
      <c r="H63" s="24">
        <v>1.33E-5</v>
      </c>
      <c r="I63" s="13" t="s">
        <v>55</v>
      </c>
      <c r="J63" s="24">
        <v>12.3</v>
      </c>
      <c r="K63" s="24">
        <f t="shared" si="11"/>
        <v>246</v>
      </c>
      <c r="L63" s="23">
        <v>1.8680000000000001</v>
      </c>
      <c r="M63" s="13" t="s">
        <v>71</v>
      </c>
      <c r="N63" s="24">
        <v>10.4</v>
      </c>
      <c r="O63" s="24">
        <f t="shared" si="13"/>
        <v>208</v>
      </c>
      <c r="P63" s="23">
        <v>25.09</v>
      </c>
      <c r="Q63" s="13" t="s">
        <v>203</v>
      </c>
      <c r="R63" s="24"/>
      <c r="S63" s="24">
        <f t="shared" si="9"/>
        <v>0</v>
      </c>
      <c r="T63" s="23">
        <v>27.61</v>
      </c>
      <c r="U63" s="13" t="s">
        <v>15</v>
      </c>
      <c r="V63" s="24">
        <v>25.4</v>
      </c>
      <c r="W63" s="24">
        <f t="shared" si="12"/>
        <v>508</v>
      </c>
      <c r="X63" s="23">
        <v>2.3119999999999998</v>
      </c>
    </row>
    <row r="64" spans="1:24" x14ac:dyDescent="0.25">
      <c r="A64" s="13" t="s">
        <v>88</v>
      </c>
      <c r="B64" s="24">
        <v>18.5</v>
      </c>
      <c r="C64" s="24">
        <f t="shared" si="10"/>
        <v>370</v>
      </c>
      <c r="D64" s="23">
        <v>4.3920000000000003</v>
      </c>
      <c r="E64" s="13" t="s">
        <v>222</v>
      </c>
      <c r="F64" s="23"/>
      <c r="G64" s="23">
        <v>0</v>
      </c>
      <c r="H64" s="23">
        <v>0</v>
      </c>
      <c r="I64" s="13" t="s">
        <v>56</v>
      </c>
      <c r="J64" s="23"/>
      <c r="K64" s="24">
        <f t="shared" si="11"/>
        <v>0</v>
      </c>
      <c r="L64" s="23">
        <v>2.6269999999999998</v>
      </c>
      <c r="M64" s="13" t="s">
        <v>72</v>
      </c>
      <c r="N64" s="23"/>
      <c r="O64" s="23">
        <v>0</v>
      </c>
      <c r="P64" s="23">
        <v>37.15</v>
      </c>
      <c r="Q64" s="13" t="s">
        <v>243</v>
      </c>
      <c r="R64" s="23"/>
      <c r="S64" s="24">
        <f t="shared" si="9"/>
        <v>0</v>
      </c>
      <c r="T64" s="23">
        <v>2.0310000000000001</v>
      </c>
      <c r="U64" s="13" t="s">
        <v>16</v>
      </c>
      <c r="V64" s="24">
        <v>62.4</v>
      </c>
      <c r="W64" s="24">
        <f t="shared" si="12"/>
        <v>1248</v>
      </c>
      <c r="X64" s="23">
        <v>1.153</v>
      </c>
    </row>
    <row r="65" spans="1:24" x14ac:dyDescent="0.25">
      <c r="A65" s="13" t="s">
        <v>89</v>
      </c>
      <c r="B65" s="24">
        <v>25.9</v>
      </c>
      <c r="C65" s="24">
        <f t="shared" si="10"/>
        <v>518</v>
      </c>
      <c r="D65" s="23">
        <v>24.74</v>
      </c>
      <c r="E65" s="13" t="s">
        <v>223</v>
      </c>
      <c r="F65" s="23"/>
      <c r="G65" s="23">
        <v>0</v>
      </c>
      <c r="H65" s="24">
        <v>1.1600000000000001E-5</v>
      </c>
      <c r="I65" s="13" t="s">
        <v>57</v>
      </c>
      <c r="J65" s="23"/>
      <c r="K65" s="24">
        <f t="shared" si="11"/>
        <v>0</v>
      </c>
      <c r="L65" s="23">
        <v>1.0149999999999999</v>
      </c>
      <c r="M65" s="13" t="s">
        <v>73</v>
      </c>
      <c r="N65" s="23"/>
      <c r="O65" s="23">
        <v>0</v>
      </c>
      <c r="P65" s="23">
        <v>47.94</v>
      </c>
      <c r="Q65" s="13" t="s">
        <v>244</v>
      </c>
      <c r="R65" s="24">
        <v>34.700000000000003</v>
      </c>
      <c r="S65" s="24">
        <f t="shared" si="9"/>
        <v>694.00000000000011</v>
      </c>
      <c r="T65" s="23">
        <v>2.7919999999999998</v>
      </c>
      <c r="U65" s="13" t="s">
        <v>17</v>
      </c>
      <c r="V65" s="24">
        <v>63.4</v>
      </c>
      <c r="W65" s="24">
        <f t="shared" si="12"/>
        <v>1268</v>
      </c>
      <c r="X65" s="23">
        <v>2.4620000000000002</v>
      </c>
    </row>
    <row r="69" spans="1:24" x14ac:dyDescent="0.25">
      <c r="A69" s="13"/>
      <c r="B69" s="23"/>
      <c r="C69" s="23"/>
      <c r="D69" s="23"/>
      <c r="E69" s="13"/>
      <c r="F69" s="23"/>
      <c r="G69" s="23"/>
      <c r="H69" s="23"/>
      <c r="I69" s="13"/>
      <c r="J69" s="23"/>
      <c r="K69" s="23"/>
      <c r="L69" s="23"/>
      <c r="M69" s="13"/>
      <c r="N69" s="23"/>
      <c r="O69" s="23"/>
      <c r="P69" s="23"/>
      <c r="Q69" s="13"/>
      <c r="R69" s="23"/>
      <c r="S69" s="23"/>
      <c r="T69" s="23"/>
      <c r="U69" s="13"/>
      <c r="V69" s="23"/>
      <c r="W69" s="23"/>
      <c r="X69" s="23"/>
    </row>
    <row r="70" spans="1:24" ht="18.75" x14ac:dyDescent="0.3">
      <c r="A70" s="27" t="s">
        <v>247</v>
      </c>
      <c r="B70" s="27"/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</row>
    <row r="71" spans="1:24" x14ac:dyDescent="0.25">
      <c r="A71" s="28" t="s">
        <v>0</v>
      </c>
      <c r="B71" s="28"/>
      <c r="C71" s="28"/>
      <c r="D71" s="28"/>
      <c r="E71" s="28" t="s">
        <v>1</v>
      </c>
      <c r="F71" s="28"/>
      <c r="G71" s="28"/>
      <c r="H71" s="28"/>
      <c r="I71" s="28" t="s">
        <v>2</v>
      </c>
      <c r="J71" s="28"/>
      <c r="K71" s="28"/>
      <c r="L71" s="28"/>
      <c r="M71" s="28" t="s">
        <v>3</v>
      </c>
      <c r="N71" s="28"/>
      <c r="O71" s="28"/>
      <c r="P71" s="28"/>
      <c r="Q71" s="28" t="s">
        <v>4</v>
      </c>
      <c r="R71" s="28"/>
      <c r="S71" s="28"/>
      <c r="T71" s="28"/>
      <c r="U71" s="28" t="s">
        <v>5</v>
      </c>
      <c r="V71" s="28"/>
      <c r="W71" s="28"/>
      <c r="X71" s="28"/>
    </row>
    <row r="72" spans="1:24" ht="30" x14ac:dyDescent="0.25">
      <c r="A72" s="14" t="s">
        <v>6</v>
      </c>
      <c r="B72" s="14" t="s">
        <v>7</v>
      </c>
      <c r="C72" s="14" t="s">
        <v>196</v>
      </c>
      <c r="D72" s="14" t="s">
        <v>193</v>
      </c>
      <c r="E72" s="14" t="s">
        <v>6</v>
      </c>
      <c r="F72" s="14" t="s">
        <v>7</v>
      </c>
      <c r="G72" s="14" t="s">
        <v>196</v>
      </c>
      <c r="H72" s="14" t="s">
        <v>193</v>
      </c>
      <c r="I72" s="14" t="s">
        <v>6</v>
      </c>
      <c r="J72" s="14" t="s">
        <v>7</v>
      </c>
      <c r="K72" s="14" t="s">
        <v>245</v>
      </c>
      <c r="L72" s="14" t="s">
        <v>193</v>
      </c>
      <c r="M72" s="14" t="s">
        <v>6</v>
      </c>
      <c r="N72" s="14" t="s">
        <v>7</v>
      </c>
      <c r="O72" s="14" t="s">
        <v>196</v>
      </c>
      <c r="P72" s="14" t="s">
        <v>193</v>
      </c>
      <c r="Q72" s="14" t="s">
        <v>6</v>
      </c>
      <c r="R72" s="14" t="s">
        <v>7</v>
      </c>
      <c r="S72" s="14" t="s">
        <v>196</v>
      </c>
      <c r="T72" s="14" t="s">
        <v>193</v>
      </c>
      <c r="U72" s="14" t="s">
        <v>6</v>
      </c>
      <c r="V72" s="14" t="s">
        <v>7</v>
      </c>
      <c r="W72" s="14" t="s">
        <v>196</v>
      </c>
      <c r="X72" s="14" t="s">
        <v>193</v>
      </c>
    </row>
    <row r="73" spans="1:24" x14ac:dyDescent="0.25">
      <c r="A73" s="13" t="s">
        <v>82</v>
      </c>
      <c r="B73" s="24">
        <v>28.5</v>
      </c>
      <c r="C73" s="24">
        <f>B73*50/2.5</f>
        <v>570</v>
      </c>
      <c r="D73" s="23">
        <v>7.2759999999999998</v>
      </c>
      <c r="E73" s="13" t="s">
        <v>208</v>
      </c>
      <c r="F73" s="23"/>
      <c r="G73" s="23">
        <v>0</v>
      </c>
      <c r="H73" s="23">
        <v>0</v>
      </c>
      <c r="I73" s="13" t="s">
        <v>50</v>
      </c>
      <c r="J73" s="23"/>
      <c r="K73" s="23">
        <v>0</v>
      </c>
      <c r="L73" s="23">
        <v>1.331</v>
      </c>
      <c r="M73" s="13" t="s">
        <v>66</v>
      </c>
      <c r="N73" s="23"/>
      <c r="O73" s="23">
        <v>0</v>
      </c>
      <c r="P73" s="23">
        <v>18.739999999999998</v>
      </c>
      <c r="Q73" s="13" t="s">
        <v>26</v>
      </c>
      <c r="R73" s="23"/>
      <c r="S73" s="23">
        <v>0</v>
      </c>
      <c r="T73" s="23">
        <v>1.6639999999999999</v>
      </c>
      <c r="U73" s="13" t="s">
        <v>10</v>
      </c>
      <c r="V73" s="23"/>
      <c r="W73" s="23">
        <v>0</v>
      </c>
      <c r="X73" s="23">
        <v>1.048</v>
      </c>
    </row>
    <row r="74" spans="1:24" x14ac:dyDescent="0.25">
      <c r="A74" s="13" t="s">
        <v>90</v>
      </c>
      <c r="B74" s="23"/>
      <c r="C74" s="24">
        <f t="shared" ref="C74:C88" si="14">B74*50/2.5</f>
        <v>0</v>
      </c>
      <c r="D74" s="23">
        <v>6.109</v>
      </c>
      <c r="E74" s="13" t="s">
        <v>209</v>
      </c>
      <c r="F74" s="23"/>
      <c r="G74" s="23">
        <v>0</v>
      </c>
      <c r="H74" s="23">
        <v>0</v>
      </c>
      <c r="I74" s="13" t="s">
        <v>58</v>
      </c>
      <c r="J74" s="23"/>
      <c r="K74" s="23">
        <v>0</v>
      </c>
      <c r="L74" s="23">
        <v>2.7450000000000001</v>
      </c>
      <c r="M74" s="13" t="s">
        <v>74</v>
      </c>
      <c r="N74" s="23"/>
      <c r="O74" s="23">
        <v>0</v>
      </c>
      <c r="P74" s="23">
        <v>10.050000000000001</v>
      </c>
      <c r="Q74" s="13" t="s">
        <v>27</v>
      </c>
      <c r="R74" s="23"/>
      <c r="S74" s="23">
        <v>0</v>
      </c>
      <c r="T74" s="23">
        <v>0.69299999999999995</v>
      </c>
      <c r="U74" s="13" t="s">
        <v>18</v>
      </c>
      <c r="V74" s="24">
        <v>39.9</v>
      </c>
      <c r="W74" s="24">
        <f>V74*50/2.5</f>
        <v>798</v>
      </c>
      <c r="X74" s="23">
        <v>0.95289999999999997</v>
      </c>
    </row>
    <row r="75" spans="1:24" x14ac:dyDescent="0.25">
      <c r="A75" s="13" t="s">
        <v>91</v>
      </c>
      <c r="B75" s="23"/>
      <c r="C75" s="24">
        <f t="shared" si="14"/>
        <v>0</v>
      </c>
      <c r="D75" s="23">
        <v>0.51549999999999996</v>
      </c>
      <c r="E75" s="13" t="s">
        <v>210</v>
      </c>
      <c r="F75" s="23"/>
      <c r="G75" s="23">
        <v>0</v>
      </c>
      <c r="H75" s="23">
        <v>0</v>
      </c>
      <c r="I75" s="13" t="s">
        <v>59</v>
      </c>
      <c r="J75" s="23"/>
      <c r="K75" s="23">
        <v>0</v>
      </c>
      <c r="L75" s="24">
        <v>3.5E-4</v>
      </c>
      <c r="M75" s="13" t="s">
        <v>75</v>
      </c>
      <c r="N75" s="23"/>
      <c r="O75" s="23">
        <v>0</v>
      </c>
      <c r="P75" s="23">
        <v>20.16</v>
      </c>
      <c r="Q75" s="13" t="s">
        <v>28</v>
      </c>
      <c r="R75" s="23"/>
      <c r="S75" s="23">
        <v>0</v>
      </c>
      <c r="T75" s="23">
        <v>1.079</v>
      </c>
      <c r="U75" s="13" t="s">
        <v>19</v>
      </c>
      <c r="V75" s="23"/>
      <c r="W75" s="24">
        <f t="shared" ref="W75:W87" si="15">V75*50/2.5</f>
        <v>0</v>
      </c>
      <c r="X75" s="23">
        <v>1.1399999999999999</v>
      </c>
    </row>
    <row r="76" spans="1:24" x14ac:dyDescent="0.25">
      <c r="A76" s="13" t="s">
        <v>92</v>
      </c>
      <c r="B76" s="23"/>
      <c r="C76" s="24">
        <f t="shared" si="14"/>
        <v>0</v>
      </c>
      <c r="D76" s="23" t="s">
        <v>194</v>
      </c>
      <c r="E76" s="13" t="s">
        <v>211</v>
      </c>
      <c r="F76" s="23"/>
      <c r="G76" s="23">
        <v>0</v>
      </c>
      <c r="H76" s="23">
        <v>0</v>
      </c>
      <c r="I76" s="13" t="s">
        <v>60</v>
      </c>
      <c r="J76" s="23"/>
      <c r="K76" s="23">
        <v>0</v>
      </c>
      <c r="L76" s="23">
        <v>0.61699999999999999</v>
      </c>
      <c r="M76" s="13" t="s">
        <v>76</v>
      </c>
      <c r="N76" s="24">
        <v>39.9</v>
      </c>
      <c r="O76" s="24">
        <f>N76*50/2.5</f>
        <v>798</v>
      </c>
      <c r="P76" s="23">
        <v>20.65</v>
      </c>
      <c r="Q76" s="13" t="s">
        <v>29</v>
      </c>
      <c r="R76" s="24">
        <v>23.7</v>
      </c>
      <c r="S76" s="24">
        <f>R76*50/2.5</f>
        <v>474</v>
      </c>
      <c r="T76" s="23">
        <v>0.65900000000000003</v>
      </c>
      <c r="U76" s="13" t="s">
        <v>20</v>
      </c>
      <c r="V76" s="23"/>
      <c r="W76" s="24">
        <f t="shared" si="15"/>
        <v>0</v>
      </c>
      <c r="X76" s="23">
        <v>1.0640000000000001</v>
      </c>
    </row>
    <row r="77" spans="1:24" x14ac:dyDescent="0.25">
      <c r="A77" s="13" t="s">
        <v>93</v>
      </c>
      <c r="B77" s="24">
        <v>31.6</v>
      </c>
      <c r="C77" s="24">
        <f t="shared" si="14"/>
        <v>632</v>
      </c>
      <c r="D77" s="23">
        <v>6.0789999999999997</v>
      </c>
      <c r="E77" s="13" t="s">
        <v>212</v>
      </c>
      <c r="F77" s="23"/>
      <c r="G77" s="23">
        <v>0</v>
      </c>
      <c r="H77" s="23">
        <v>0</v>
      </c>
      <c r="I77" s="13" t="s">
        <v>61</v>
      </c>
      <c r="J77" s="23"/>
      <c r="K77" s="23">
        <v>0</v>
      </c>
      <c r="L77" s="23">
        <v>0.39319999999999999</v>
      </c>
      <c r="M77" s="13" t="s">
        <v>77</v>
      </c>
      <c r="N77" s="24">
        <v>36.5</v>
      </c>
      <c r="O77" s="24">
        <f t="shared" ref="O77:O88" si="16">N77*50/2.5</f>
        <v>730</v>
      </c>
      <c r="P77" s="23">
        <v>13.05</v>
      </c>
      <c r="Q77" s="13" t="s">
        <v>30</v>
      </c>
      <c r="R77" s="23"/>
      <c r="S77" s="24">
        <f t="shared" ref="S77:S88" si="17">R77*50/2.5</f>
        <v>0</v>
      </c>
      <c r="T77" s="23">
        <v>0.98709999999999998</v>
      </c>
      <c r="U77" s="13" t="s">
        <v>21</v>
      </c>
      <c r="V77" s="23"/>
      <c r="W77" s="24">
        <f t="shared" si="15"/>
        <v>0</v>
      </c>
      <c r="X77" s="23">
        <v>1.4379999999999999</v>
      </c>
    </row>
    <row r="78" spans="1:24" x14ac:dyDescent="0.25">
      <c r="A78" s="13" t="s">
        <v>94</v>
      </c>
      <c r="B78" s="24">
        <v>10.199999999999999</v>
      </c>
      <c r="C78" s="24">
        <f t="shared" si="14"/>
        <v>203.99999999999997</v>
      </c>
      <c r="D78" s="23">
        <v>15.16</v>
      </c>
      <c r="E78" s="13" t="s">
        <v>213</v>
      </c>
      <c r="F78" s="23"/>
      <c r="G78" s="23">
        <v>0</v>
      </c>
      <c r="H78" s="23">
        <v>2.7549999999999999</v>
      </c>
      <c r="I78" s="13" t="s">
        <v>62</v>
      </c>
      <c r="J78" s="23"/>
      <c r="K78" s="23">
        <v>0</v>
      </c>
      <c r="L78" s="23">
        <v>0.74</v>
      </c>
      <c r="M78" s="13" t="s">
        <v>78</v>
      </c>
      <c r="N78" s="24">
        <v>35.1</v>
      </c>
      <c r="O78" s="24">
        <f t="shared" si="16"/>
        <v>702</v>
      </c>
      <c r="P78" s="23">
        <v>31.18</v>
      </c>
      <c r="Q78" s="13" t="s">
        <v>31</v>
      </c>
      <c r="R78" s="23"/>
      <c r="S78" s="24">
        <f t="shared" si="17"/>
        <v>0</v>
      </c>
      <c r="T78" s="23">
        <v>1.5629999999999999</v>
      </c>
      <c r="U78" s="13" t="s">
        <v>22</v>
      </c>
      <c r="V78" s="23"/>
      <c r="W78" s="24">
        <f t="shared" si="15"/>
        <v>0</v>
      </c>
      <c r="X78" s="23">
        <v>1.585</v>
      </c>
    </row>
    <row r="79" spans="1:24" x14ac:dyDescent="0.25">
      <c r="A79" s="13" t="s">
        <v>95</v>
      </c>
      <c r="B79" s="23"/>
      <c r="C79" s="24">
        <f t="shared" si="14"/>
        <v>0</v>
      </c>
      <c r="D79" s="23">
        <v>13.06</v>
      </c>
      <c r="E79" s="13" t="s">
        <v>214</v>
      </c>
      <c r="F79" s="23"/>
      <c r="G79" s="23">
        <v>0</v>
      </c>
      <c r="H79" s="23">
        <v>0</v>
      </c>
      <c r="I79" s="13" t="s">
        <v>63</v>
      </c>
      <c r="J79" s="23"/>
      <c r="K79" s="23">
        <v>0</v>
      </c>
      <c r="L79" s="23">
        <v>0.41909999999999997</v>
      </c>
      <c r="M79" s="13" t="s">
        <v>79</v>
      </c>
      <c r="N79" s="23"/>
      <c r="O79" s="24">
        <f t="shared" si="16"/>
        <v>0</v>
      </c>
      <c r="P79" s="23">
        <v>9.8849999999999998</v>
      </c>
      <c r="Q79" s="13" t="s">
        <v>32</v>
      </c>
      <c r="R79" s="23"/>
      <c r="S79" s="24">
        <f t="shared" si="17"/>
        <v>0</v>
      </c>
      <c r="T79" s="23">
        <v>1.5629999999999999</v>
      </c>
      <c r="U79" s="13" t="s">
        <v>23</v>
      </c>
      <c r="V79" s="23"/>
      <c r="W79" s="24">
        <f t="shared" si="15"/>
        <v>0</v>
      </c>
      <c r="X79" s="23">
        <v>2.331</v>
      </c>
    </row>
    <row r="80" spans="1:24" x14ac:dyDescent="0.25">
      <c r="A80" s="13" t="s">
        <v>96</v>
      </c>
      <c r="B80" s="23"/>
      <c r="C80" s="24">
        <f t="shared" si="14"/>
        <v>0</v>
      </c>
      <c r="D80" s="23">
        <v>11.77</v>
      </c>
      <c r="E80" s="13" t="s">
        <v>215</v>
      </c>
      <c r="F80" s="23"/>
      <c r="G80" s="23">
        <v>0</v>
      </c>
      <c r="H80" s="23">
        <v>0</v>
      </c>
      <c r="I80" s="13" t="s">
        <v>64</v>
      </c>
      <c r="J80" s="24">
        <v>28.3</v>
      </c>
      <c r="K80" s="24">
        <f>J80*50/2.5</f>
        <v>566</v>
      </c>
      <c r="L80" s="23">
        <v>2.407</v>
      </c>
      <c r="M80" s="13" t="s">
        <v>80</v>
      </c>
      <c r="N80" s="24">
        <v>10.199999999999999</v>
      </c>
      <c r="O80" s="24">
        <f t="shared" si="16"/>
        <v>203.99999999999997</v>
      </c>
      <c r="P80" s="23">
        <v>44.07</v>
      </c>
      <c r="Q80" s="13" t="s">
        <v>33</v>
      </c>
      <c r="R80" s="23"/>
      <c r="S80" s="24">
        <f t="shared" si="17"/>
        <v>0</v>
      </c>
      <c r="T80" s="23">
        <v>1.2989999999999999</v>
      </c>
      <c r="U80" s="13" t="s">
        <v>24</v>
      </c>
      <c r="V80" s="24">
        <v>50.6</v>
      </c>
      <c r="W80" s="24">
        <f t="shared" si="15"/>
        <v>1012</v>
      </c>
      <c r="X80" s="23">
        <v>1.921</v>
      </c>
    </row>
    <row r="81" spans="1:24" x14ac:dyDescent="0.25">
      <c r="A81" s="13" t="s">
        <v>97</v>
      </c>
      <c r="B81" s="23"/>
      <c r="C81" s="24">
        <f t="shared" si="14"/>
        <v>0</v>
      </c>
      <c r="D81" s="23">
        <v>2.613</v>
      </c>
      <c r="E81" s="13" t="s">
        <v>216</v>
      </c>
      <c r="F81" s="23"/>
      <c r="G81" s="23">
        <v>0</v>
      </c>
      <c r="H81" s="23">
        <v>0</v>
      </c>
      <c r="I81" s="13" t="s">
        <v>65</v>
      </c>
      <c r="J81" s="24">
        <v>54.7</v>
      </c>
      <c r="K81" s="24">
        <f t="shared" ref="K81:K88" si="18">J81*50/2.5</f>
        <v>1094</v>
      </c>
      <c r="L81" s="23">
        <v>2.1629999999999998</v>
      </c>
      <c r="M81" s="13" t="s">
        <v>81</v>
      </c>
      <c r="N81" s="23"/>
      <c r="O81" s="24">
        <f t="shared" si="16"/>
        <v>0</v>
      </c>
      <c r="P81" s="23">
        <v>23.45</v>
      </c>
      <c r="Q81" s="13" t="s">
        <v>198</v>
      </c>
      <c r="R81" s="23"/>
      <c r="S81" s="24">
        <f t="shared" si="17"/>
        <v>0</v>
      </c>
      <c r="T81" s="23">
        <v>3.3730000000000002</v>
      </c>
      <c r="U81" s="13" t="s">
        <v>25</v>
      </c>
      <c r="V81" s="23"/>
      <c r="W81" s="24">
        <f t="shared" si="15"/>
        <v>0</v>
      </c>
      <c r="X81" s="23">
        <v>2.4020000000000001</v>
      </c>
    </row>
    <row r="82" spans="1:24" x14ac:dyDescent="0.25">
      <c r="A82" s="13" t="s">
        <v>83</v>
      </c>
      <c r="B82" s="23"/>
      <c r="C82" s="24">
        <f t="shared" si="14"/>
        <v>0</v>
      </c>
      <c r="D82" s="23">
        <v>3.4209999999999998</v>
      </c>
      <c r="E82" s="13" t="s">
        <v>217</v>
      </c>
      <c r="F82" s="23"/>
      <c r="G82" s="23">
        <v>0</v>
      </c>
      <c r="H82" s="23">
        <v>0</v>
      </c>
      <c r="I82" s="13" t="s">
        <v>51</v>
      </c>
      <c r="J82" s="24">
        <v>30900</v>
      </c>
      <c r="K82" s="24">
        <f t="shared" si="18"/>
        <v>618000</v>
      </c>
      <c r="L82" s="23" t="s">
        <v>194</v>
      </c>
      <c r="M82" s="13" t="s">
        <v>67</v>
      </c>
      <c r="N82" s="23"/>
      <c r="O82" s="24">
        <f t="shared" si="16"/>
        <v>0</v>
      </c>
      <c r="P82" s="23">
        <v>12.21</v>
      </c>
      <c r="Q82" s="13" t="s">
        <v>199</v>
      </c>
      <c r="R82" s="23"/>
      <c r="S82" s="24">
        <f t="shared" si="17"/>
        <v>0</v>
      </c>
      <c r="T82" s="23">
        <v>0.9052</v>
      </c>
      <c r="U82" s="13" t="s">
        <v>11</v>
      </c>
      <c r="V82" s="24">
        <v>36.5</v>
      </c>
      <c r="W82" s="24">
        <f t="shared" si="15"/>
        <v>730</v>
      </c>
      <c r="X82" s="23">
        <v>0.67889999999999995</v>
      </c>
    </row>
    <row r="83" spans="1:24" x14ac:dyDescent="0.25">
      <c r="A83" s="13" t="s">
        <v>84</v>
      </c>
      <c r="B83" s="23"/>
      <c r="C83" s="24">
        <f t="shared" si="14"/>
        <v>0</v>
      </c>
      <c r="D83" s="23">
        <v>11.65</v>
      </c>
      <c r="E83" s="13" t="s">
        <v>218</v>
      </c>
      <c r="F83" s="23"/>
      <c r="G83" s="23">
        <v>0</v>
      </c>
      <c r="H83" s="23">
        <v>0</v>
      </c>
      <c r="I83" s="13" t="s">
        <v>52</v>
      </c>
      <c r="J83" s="23"/>
      <c r="K83" s="24">
        <f t="shared" si="18"/>
        <v>0</v>
      </c>
      <c r="L83" s="23">
        <v>1.7030000000000001</v>
      </c>
      <c r="M83" s="13" t="s">
        <v>68</v>
      </c>
      <c r="N83" s="23"/>
      <c r="O83" s="24">
        <f t="shared" si="16"/>
        <v>0</v>
      </c>
      <c r="P83" s="23">
        <v>17.329999999999998</v>
      </c>
      <c r="Q83" s="13" t="s">
        <v>200</v>
      </c>
      <c r="R83" s="24">
        <v>45.5</v>
      </c>
      <c r="S83" s="24">
        <f t="shared" si="17"/>
        <v>910</v>
      </c>
      <c r="T83" s="23">
        <v>0</v>
      </c>
      <c r="U83" s="13" t="s">
        <v>12</v>
      </c>
      <c r="V83" s="23"/>
      <c r="W83" s="24">
        <f t="shared" si="15"/>
        <v>0</v>
      </c>
      <c r="X83" s="23">
        <v>1.21</v>
      </c>
    </row>
    <row r="84" spans="1:24" x14ac:dyDescent="0.25">
      <c r="A84" s="13" t="s">
        <v>85</v>
      </c>
      <c r="B84" s="23"/>
      <c r="C84" s="24">
        <f t="shared" si="14"/>
        <v>0</v>
      </c>
      <c r="D84" s="23">
        <v>0.99339999999999995</v>
      </c>
      <c r="E84" s="13" t="s">
        <v>219</v>
      </c>
      <c r="F84" s="23"/>
      <c r="G84" s="23">
        <v>0</v>
      </c>
      <c r="H84" s="23">
        <v>0</v>
      </c>
      <c r="I84" s="13" t="s">
        <v>53</v>
      </c>
      <c r="J84" s="23"/>
      <c r="K84" s="24">
        <f t="shared" si="18"/>
        <v>0</v>
      </c>
      <c r="L84" s="23">
        <v>1.232</v>
      </c>
      <c r="M84" s="13" t="s">
        <v>69</v>
      </c>
      <c r="N84" s="24">
        <v>36.5</v>
      </c>
      <c r="O84" s="24">
        <f t="shared" si="16"/>
        <v>730</v>
      </c>
      <c r="P84" s="23">
        <v>10.67</v>
      </c>
      <c r="Q84" s="13" t="s">
        <v>201</v>
      </c>
      <c r="R84" s="23"/>
      <c r="S84" s="24">
        <f t="shared" si="17"/>
        <v>0</v>
      </c>
      <c r="T84" s="23">
        <v>0.80569999999999997</v>
      </c>
      <c r="U84" s="13" t="s">
        <v>13</v>
      </c>
      <c r="V84" s="23"/>
      <c r="W84" s="24">
        <f t="shared" si="15"/>
        <v>0</v>
      </c>
      <c r="X84" s="23">
        <v>1.0329999999999999</v>
      </c>
    </row>
    <row r="85" spans="1:24" x14ac:dyDescent="0.25">
      <c r="A85" s="13" t="s">
        <v>86</v>
      </c>
      <c r="B85" s="23"/>
      <c r="C85" s="24">
        <f t="shared" si="14"/>
        <v>0</v>
      </c>
      <c r="D85" s="23">
        <v>15.84</v>
      </c>
      <c r="E85" s="13" t="s">
        <v>220</v>
      </c>
      <c r="F85" s="23"/>
      <c r="G85" s="23">
        <v>0</v>
      </c>
      <c r="H85" s="23">
        <v>0</v>
      </c>
      <c r="I85" s="13" t="s">
        <v>54</v>
      </c>
      <c r="J85" s="23"/>
      <c r="K85" s="24">
        <f t="shared" si="18"/>
        <v>0</v>
      </c>
      <c r="L85" s="23">
        <v>2.2949999999999999</v>
      </c>
      <c r="M85" s="13" t="s">
        <v>70</v>
      </c>
      <c r="N85" s="23"/>
      <c r="O85" s="24">
        <f t="shared" si="16"/>
        <v>0</v>
      </c>
      <c r="P85" s="23">
        <v>29.23</v>
      </c>
      <c r="Q85" s="13" t="s">
        <v>202</v>
      </c>
      <c r="R85" s="23"/>
      <c r="S85" s="24">
        <f t="shared" si="17"/>
        <v>0</v>
      </c>
      <c r="T85" s="23">
        <v>1.9490000000000001</v>
      </c>
      <c r="U85" s="13" t="s">
        <v>14</v>
      </c>
      <c r="V85" s="23"/>
      <c r="W85" s="24">
        <f t="shared" si="15"/>
        <v>0</v>
      </c>
      <c r="X85" s="23">
        <v>1.3879999999999999</v>
      </c>
    </row>
    <row r="86" spans="1:24" x14ac:dyDescent="0.25">
      <c r="A86" s="13" t="s">
        <v>87</v>
      </c>
      <c r="B86" s="23"/>
      <c r="C86" s="24">
        <f t="shared" si="14"/>
        <v>0</v>
      </c>
      <c r="D86" s="23">
        <v>5.5339999999999998</v>
      </c>
      <c r="E86" s="13" t="s">
        <v>221</v>
      </c>
      <c r="F86" s="23"/>
      <c r="G86" s="23">
        <v>0</v>
      </c>
      <c r="H86" s="23">
        <v>0</v>
      </c>
      <c r="I86" s="13" t="s">
        <v>55</v>
      </c>
      <c r="J86" s="23"/>
      <c r="K86" s="24">
        <f t="shared" si="18"/>
        <v>0</v>
      </c>
      <c r="L86" s="23">
        <v>2.335</v>
      </c>
      <c r="M86" s="13" t="s">
        <v>71</v>
      </c>
      <c r="N86" s="23"/>
      <c r="O86" s="24">
        <f t="shared" si="16"/>
        <v>0</v>
      </c>
      <c r="P86" s="23">
        <v>14.82</v>
      </c>
      <c r="Q86" s="13" t="s">
        <v>203</v>
      </c>
      <c r="R86" s="23"/>
      <c r="S86" s="24">
        <f t="shared" si="17"/>
        <v>0</v>
      </c>
      <c r="T86" s="23">
        <v>2.2850000000000001</v>
      </c>
      <c r="U86" s="13" t="s">
        <v>15</v>
      </c>
      <c r="V86" s="24">
        <v>33.5</v>
      </c>
      <c r="W86" s="24">
        <f t="shared" si="15"/>
        <v>670</v>
      </c>
      <c r="X86" s="23">
        <v>2.923</v>
      </c>
    </row>
    <row r="87" spans="1:24" x14ac:dyDescent="0.25">
      <c r="A87" s="13" t="s">
        <v>88</v>
      </c>
      <c r="B87" s="23"/>
      <c r="C87" s="24">
        <f t="shared" si="14"/>
        <v>0</v>
      </c>
      <c r="D87" s="23">
        <v>9.6920000000000002</v>
      </c>
      <c r="E87" s="13" t="s">
        <v>222</v>
      </c>
      <c r="F87" s="23"/>
      <c r="G87" s="23">
        <v>0</v>
      </c>
      <c r="H87" s="23">
        <v>0</v>
      </c>
      <c r="I87" s="13" t="s">
        <v>56</v>
      </c>
      <c r="J87" s="23"/>
      <c r="K87" s="24">
        <f t="shared" si="18"/>
        <v>0</v>
      </c>
      <c r="L87" s="23">
        <v>4.01</v>
      </c>
      <c r="M87" s="13" t="s">
        <v>72</v>
      </c>
      <c r="N87" s="23"/>
      <c r="O87" s="24">
        <f t="shared" si="16"/>
        <v>0</v>
      </c>
      <c r="P87" s="23">
        <v>38.54</v>
      </c>
      <c r="Q87" s="13" t="s">
        <v>204</v>
      </c>
      <c r="R87" s="24">
        <v>28.8</v>
      </c>
      <c r="S87" s="24">
        <f t="shared" si="17"/>
        <v>576</v>
      </c>
      <c r="T87" s="23">
        <v>1.0549999999999999</v>
      </c>
      <c r="U87" s="13" t="s">
        <v>16</v>
      </c>
      <c r="V87" s="24">
        <v>45.8</v>
      </c>
      <c r="W87" s="24">
        <f t="shared" si="15"/>
        <v>916</v>
      </c>
      <c r="X87" s="23">
        <v>1.2310000000000001</v>
      </c>
    </row>
    <row r="88" spans="1:24" x14ac:dyDescent="0.25">
      <c r="A88" s="13" t="s">
        <v>89</v>
      </c>
      <c r="B88" s="23"/>
      <c r="C88" s="24">
        <f t="shared" si="14"/>
        <v>0</v>
      </c>
      <c r="D88" s="23">
        <v>9.7439999999999998</v>
      </c>
      <c r="E88" s="13" t="s">
        <v>223</v>
      </c>
      <c r="F88" s="23"/>
      <c r="G88" s="23">
        <v>0</v>
      </c>
      <c r="H88" s="23">
        <v>0</v>
      </c>
      <c r="I88" s="13" t="s">
        <v>57</v>
      </c>
      <c r="J88" s="23"/>
      <c r="K88" s="24">
        <f t="shared" si="18"/>
        <v>0</v>
      </c>
      <c r="L88" s="24">
        <v>1.8099999999999999E-5</v>
      </c>
      <c r="M88" s="13" t="s">
        <v>73</v>
      </c>
      <c r="N88" s="24">
        <v>20</v>
      </c>
      <c r="O88" s="24">
        <f t="shared" si="16"/>
        <v>400</v>
      </c>
      <c r="P88" s="23">
        <v>13.04</v>
      </c>
      <c r="Q88" s="13" t="s">
        <v>205</v>
      </c>
      <c r="R88" s="23"/>
      <c r="S88" s="24">
        <f t="shared" si="17"/>
        <v>0</v>
      </c>
      <c r="T88" s="23">
        <v>2.7919999999999998</v>
      </c>
      <c r="U88" s="13" t="s">
        <v>17</v>
      </c>
      <c r="V88" s="23"/>
      <c r="W88" s="24">
        <f>V88*50/2.5</f>
        <v>0</v>
      </c>
      <c r="X88" s="23">
        <v>2.4460000000000002</v>
      </c>
    </row>
  </sheetData>
  <mergeCells count="28">
    <mergeCell ref="A70:X70"/>
    <mergeCell ref="A71:D71"/>
    <mergeCell ref="E71:H71"/>
    <mergeCell ref="I71:L71"/>
    <mergeCell ref="M71:P71"/>
    <mergeCell ref="Q71:T71"/>
    <mergeCell ref="U71:X71"/>
    <mergeCell ref="A46:X46"/>
    <mergeCell ref="A48:D48"/>
    <mergeCell ref="E48:H48"/>
    <mergeCell ref="I48:L48"/>
    <mergeCell ref="M48:P48"/>
    <mergeCell ref="Q48:T48"/>
    <mergeCell ref="U48:X48"/>
    <mergeCell ref="A23:X23"/>
    <mergeCell ref="A25:D25"/>
    <mergeCell ref="E25:H25"/>
    <mergeCell ref="I25:L25"/>
    <mergeCell ref="M25:P25"/>
    <mergeCell ref="Q25:T25"/>
    <mergeCell ref="U25:X25"/>
    <mergeCell ref="A1:X1"/>
    <mergeCell ref="A3:D3"/>
    <mergeCell ref="E3:H3"/>
    <mergeCell ref="I3:L3"/>
    <mergeCell ref="M3:P3"/>
    <mergeCell ref="Q3:T3"/>
    <mergeCell ref="U3:X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wMel.F Rep1</vt:lpstr>
      <vt:lpstr>wMel.F Rep2</vt:lpstr>
      <vt:lpstr>wMel.F Rep3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Hilaria Amuzu</dc:creator>
  <cp:lastModifiedBy>Hilaria Amuzu</cp:lastModifiedBy>
  <dcterms:created xsi:type="dcterms:W3CDTF">2016-01-11T23:09:13Z</dcterms:created>
  <dcterms:modified xsi:type="dcterms:W3CDTF">2016-08-26T02:05:25Z</dcterms:modified>
</cp:coreProperties>
</file>