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eduvic-my.sharepoint.com/personal/charles_kemp_education_vic_gov_au/Documents/Desktop/Actual PhD/Draft Manuscript/Data collection SR/RER Submission/"/>
    </mc:Choice>
  </mc:AlternateContent>
  <xr:revisionPtr revIDLastSave="0" documentId="8_{E5AD774B-23D1-404F-8E4E-77A0B2A5CEFE}" xr6:coauthVersionLast="45" xr6:coauthVersionMax="45" xr10:uidLastSave="{00000000-0000-0000-0000-000000000000}"/>
  <bookViews>
    <workbookView xWindow="-120" yWindow="-120" windowWidth="25440" windowHeight="15390" xr2:uid="{00000000-000D-0000-FFFF-FFFF00000000}"/>
  </bookViews>
  <sheets>
    <sheet name="review_118558_included_csv_202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9" i="1" l="1"/>
  <c r="H39" i="1"/>
  <c r="I39" i="1"/>
  <c r="J39" i="1"/>
  <c r="K39" i="1"/>
  <c r="L39" i="1"/>
  <c r="F39" i="1"/>
  <c r="M8" i="1" l="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4" i="1"/>
  <c r="M3" i="1"/>
  <c r="M5" i="1"/>
  <c r="M7" i="1"/>
  <c r="M6" i="1"/>
  <c r="M2" i="1"/>
</calcChain>
</file>

<file path=xl/sharedStrings.xml><?xml version="1.0" encoding="utf-8"?>
<sst xmlns="http://schemas.openxmlformats.org/spreadsheetml/2006/main" count="196" uniqueCount="154">
  <si>
    <t>Title</t>
  </si>
  <si>
    <t>Authors</t>
  </si>
  <si>
    <t>Published Year</t>
  </si>
  <si>
    <t>Journal</t>
  </si>
  <si>
    <t>Covidence #</t>
  </si>
  <si>
    <t>'Only the wind hears you...' The experiences of Pakistani girls in a primary school: An interpretative phenomenological analysis. [References]</t>
  </si>
  <si>
    <t>Rizwan, Rubia; Williams, Antony</t>
  </si>
  <si>
    <t>#952</t>
  </si>
  <si>
    <t>A Sense of Belonging: Childrens' Views of Acceptance in "Inclusive" Mainstream Schools</t>
  </si>
  <si>
    <t>Rose, Richard; Shevlin, Michael</t>
  </si>
  <si>
    <t>International Journal of Whole Schooling</t>
  </si>
  <si>
    <t>#508</t>
  </si>
  <si>
    <t>Factors in educational exclusion: Including the voice of the youth. [References]</t>
  </si>
  <si>
    <t>Tarabini, Aina; Jacovkis, Judith; Montes, Alejandro</t>
  </si>
  <si>
    <t>#914</t>
  </si>
  <si>
    <t>Your Voice Counts: Listening to the Voice of High School Students with Autism Spectrum Disorder</t>
  </si>
  <si>
    <t>Saggers, Beth; Hwang, Yoon-Suk; Mercer, K. Louise</t>
  </si>
  <si>
    <t>Australasian Journal of Special Education</t>
  </si>
  <si>
    <t>#1248</t>
  </si>
  <si>
    <t>Disabled students' narratives about their schooling experiences</t>
  </si>
  <si>
    <t>Vlachou, A.; Papananou, I.</t>
  </si>
  <si>
    <t>Disability &amp; Society</t>
  </si>
  <si>
    <t>#2637</t>
  </si>
  <si>
    <t>'A really good teaching strategy': Secondary students with vision impairment voice their experiences of inclusive teacher pedagogy</t>
  </si>
  <si>
    <t>Whitburn, Ben; Allan, Ball Booth Brown Charmaz Cook-Sather Cox Foreman Foreman Glaser Hatlen Higgins Kelly Khadka Miles Moss O'Brien Palmer Rice Sharma Slee Strauss Tews Tuttle West Whitburn Whitburn</t>
  </si>
  <si>
    <t>British Journal of Visual Impairment</t>
  </si>
  <si>
    <t>#2200</t>
  </si>
  <si>
    <t>Accessibility and autonomy preconditions to 'our' inclusion: A grounded theory study of the experiences of secondary students with vision impairment. [References]</t>
  </si>
  <si>
    <t>Whitburn, Ben</t>
  </si>
  <si>
    <t>#737</t>
  </si>
  <si>
    <t>Establishing Equity and Quality: The Experience of Schooling from the Perspective of a Student with Vision Impairment</t>
  </si>
  <si>
    <t>Southcott, Jane; Opie, Jill</t>
  </si>
  <si>
    <t>#102</t>
  </si>
  <si>
    <t>"We Just Want to Break the Stereotype": Tensions in Black Boys' Critical Social Analysis of Their Suburban School Experiences</t>
  </si>
  <si>
    <t>Smith, Chauncey D.; Hope, Elan C.</t>
  </si>
  <si>
    <t>Journal of educational psychology</t>
  </si>
  <si>
    <t>#109</t>
  </si>
  <si>
    <t>Voices from those not heard: A case study on the inclusion experience of adolescent girls with emotional-behavioral disabilities. [References]</t>
  </si>
  <si>
    <t>Whitlow, Darcie; Cooper, Robyn; Couvillon, Michael</t>
  </si>
  <si>
    <t>#735</t>
  </si>
  <si>
    <t>Student Perceptions: Improving the Educational Experiences of High School Students on the Autism Spectrum</t>
  </si>
  <si>
    <t>Saggers, Beth</t>
  </si>
  <si>
    <t>Improving Schools</t>
  </si>
  <si>
    <t>#500</t>
  </si>
  <si>
    <t>Toward authentic student-centered practices: Voices of alternative school students</t>
  </si>
  <si>
    <t>Phillips, Rachel Sophia; Anderson, Askell-Williams Bandura Bandura Bandura Bandura Becker Bernstein Bogdan Bransford Bransford Carraher Charmaz Cole Conle Connelly Connelly Cook-Sather Dahl Delpit Dewey Dewey Dewey Eklund-Myrskog Elliot Emerson Fielding Glaser Glesne Goffman Gonzalez Grolnick Hughes Johnston Kleinfeld Kozol Levin Lincoln Lipsitz Merriam Midgley Mitra Mitra Nolen Nolen Pentland Roeser Rogoff Ryan Schunk Simons Strauss Tilley Vansteenkiste Yin</t>
  </si>
  <si>
    <t>Education and Urban Society</t>
  </si>
  <si>
    <t>#2290</t>
  </si>
  <si>
    <t>Rethinking Gifted Education in South Africa: The Voices of Gifted Grade 11 Students</t>
  </si>
  <si>
    <t>Oswald, Marietjie; Rabie, Erika</t>
  </si>
  <si>
    <t>Gifted Education International</t>
  </si>
  <si>
    <t>#558</t>
  </si>
  <si>
    <t>"It helps if you are a loud person": Listening to the Voice of a School Student with a Vision Impairment</t>
  </si>
  <si>
    <t>Opie, J.; Southcott, J.; Deppeler, J.</t>
  </si>
  <si>
    <t>Qualitative Report</t>
  </si>
  <si>
    <t>#3437</t>
  </si>
  <si>
    <t>Inclusion for a Student with Vision Impairment: "They accept me, like, as in I am there, but they just won't talk to me."</t>
  </si>
  <si>
    <t>Opie, J. L.; Southcott, J.</t>
  </si>
  <si>
    <t>#3436</t>
  </si>
  <si>
    <t>Engaging girls with disabilities in Vietnam: Making their voices count</t>
  </si>
  <si>
    <t>Nguyen, Xuan Thuy; Mitchell, Claudia; de Lange, Naydene; Fritsch, Kelly; Beazley, Booth Borsay De Lange Erevelles Erevelles Fine Foucault Gammeltoft Goodley Goodley Goodley Grech Harris Hooks Kanter Lawson Meekosha Mitchell Morris Nguyen Nguyen Nguyen Nguyen Olivier Ortoleva Pinto Rioux Rioux Rousso Rydstrom Theron Wang</t>
  </si>
  <si>
    <t>#2313</t>
  </si>
  <si>
    <t>Barriers to Academic Achievement for Foster Youth: The Story Behind the Statistics</t>
  </si>
  <si>
    <t>Morton, B. M.</t>
  </si>
  <si>
    <t>Journal of Research in Childhood Education</t>
  </si>
  <si>
    <t>#3538</t>
  </si>
  <si>
    <t>Young People's Participation: Is Disaffection Another Way of Having a Voice?</t>
  </si>
  <si>
    <t>Hartas, Dimitra</t>
  </si>
  <si>
    <t>Educational Psychology in Practice</t>
  </si>
  <si>
    <t>#241</t>
  </si>
  <si>
    <t>Students' voices: reflections of three young adults with cerebral palsy on factors facilitating their completion of mainstream schooling in South Africa</t>
  </si>
  <si>
    <t>Luger, R.; Geiger, M.; Lyner-Cleophas, M.</t>
  </si>
  <si>
    <t>International Journal of Inclusive Education</t>
  </si>
  <si>
    <t>#3259</t>
  </si>
  <si>
    <t>"I'm not sitting around doing nothing with my life": The aspirations of school-aged mothers</t>
  </si>
  <si>
    <t>Howell, A.; Lynch, D.</t>
  </si>
  <si>
    <t>International Journal of Educational Research</t>
  </si>
  <si>
    <t>#3380</t>
  </si>
  <si>
    <t>The school experiences of bilingual children on the autism spectrum: An interpretative phenomenological analysis</t>
  </si>
  <si>
    <t>Howard, Katie B.; Katsos, Napoleon; Gibson, Jenny L.; Anderson, Baker Baron-Cohen Barrow Beresford Billington Bracken Danker De Clercq DePape Dillon Dweck Dykstra Steinbrenner Ellis Elsabbagh Evans Fryxell Geok Poh Tan Greenaway Greene Hampton Hart Hill Humphrey Jegatheesan Jones Kay-Raining Bird Kay-Raining Bird Keen Kenner Kurth Leung Lincoln Little Liu McAllister McNerney Melo-Pfeifer Molyneux Moore Newman Pesco Poon Preece Preece Rotheram-Fuller Sansosti Schweizer Smith Smith Stephenson Strand Symes Taylor Thomas Tinsley Uljarevic Wainscot Westerveld Williams Williams Wing Yardley Yu</t>
  </si>
  <si>
    <t>Research in developmental disabilities</t>
  </si>
  <si>
    <t>#2414</t>
  </si>
  <si>
    <t>'Some of it I haven't told anybody else': Using photo elicitation to explore the experiences of secondary school education from the perspective of young people with a diagnosis of Autistic Spectrum Disorder. [References]</t>
  </si>
  <si>
    <t>Hill, Louise</t>
  </si>
  <si>
    <t>#827</t>
  </si>
  <si>
    <t>Title: What about My Voice? Autistic Young Girls' Experiences of Mainstream School</t>
  </si>
  <si>
    <t>Goodall, Craig; MacKenzie, Alison</t>
  </si>
  <si>
    <t>European Journal of Special Needs Education</t>
  </si>
  <si>
    <t>#2134</t>
  </si>
  <si>
    <t>Inclusion is a feeling, not a place: a qualitative study exploring autistic young people's conceptualisations of inclusion</t>
  </si>
  <si>
    <t>Goodall, C.</t>
  </si>
  <si>
    <t>#3625</t>
  </si>
  <si>
    <t>Educational inclusion of students with rare diseases: Schooling students with spina bifida. [References]</t>
  </si>
  <si>
    <t>Gaintza, Zurine; Ozerinjauregi, Nagore; Arostegui, Igone</t>
  </si>
  <si>
    <t>#852</t>
  </si>
  <si>
    <t>"Coming Out" as Pregnant or Having a Baby While Attending School: Experiences and Challenges of Scottish Schoolgirl Mothers/Mothers-to-Be</t>
  </si>
  <si>
    <t>Ferguson, Beverley</t>
  </si>
  <si>
    <t>International Journal on School Disaffection</t>
  </si>
  <si>
    <t>#319</t>
  </si>
  <si>
    <t>My life as a pupil: The autobiographical memories of adolescents excluded from school. [References]</t>
  </si>
  <si>
    <t>Farouk, Shaalan</t>
  </si>
  <si>
    <t>#862</t>
  </si>
  <si>
    <t>Voices of Children and Parents from Elsewhere: A Glance at Integration in Italian Primary Schools</t>
  </si>
  <si>
    <t>Dusi, Paola; Steinbach, Marilyn</t>
  </si>
  <si>
    <t>#338</t>
  </si>
  <si>
    <t>Voices of girls with disabilities in rural Iran. [References]</t>
  </si>
  <si>
    <t>Don, Zuraidah; Salami, Ali; Ghajarieh, Amir</t>
  </si>
  <si>
    <t>#871</t>
  </si>
  <si>
    <t>Understanding What Makes a Positive School Experience for Pupils with SEND: Can Their Voices Inform Inclusive Practice?</t>
  </si>
  <si>
    <t>Dimitrellou, Eleni; Male, Dawn</t>
  </si>
  <si>
    <t>Journal of Research in Special Educational Needs</t>
  </si>
  <si>
    <t>#1595</t>
  </si>
  <si>
    <t>'This school is 100% not autistic friendly!' Listening to the voices of primary-aged autistic children to understand what an autistic friendly primary school should be like</t>
  </si>
  <si>
    <t>Cunningham, M.</t>
  </si>
  <si>
    <t>#3699</t>
  </si>
  <si>
    <t>Problematising pupil voice using visual methods: findings from a study of engaged and disaffected pupils in an urban secondary school</t>
  </si>
  <si>
    <t>Cremin, H.; Mason, C.; Busher, H.</t>
  </si>
  <si>
    <t>British Educational Research Journal</t>
  </si>
  <si>
    <t>#3706</t>
  </si>
  <si>
    <t>School Belonging: Listening to the Voices of Secondary School Students Who Have Undergone Managed Moves</t>
  </si>
  <si>
    <t>Craggs, Holly; Kelly, Catherine</t>
  </si>
  <si>
    <t>School Psychology International</t>
  </si>
  <si>
    <t>#379</t>
  </si>
  <si>
    <t>Support for Learning Goes beyond Academic Support: Voices of Students with Asperger's Disorder and Attention Deficit Hyperactivity Disorder</t>
  </si>
  <si>
    <t>Bolic Baric, Vedrana; Hellberg, Kristina; Kjellberg, Anette; Hemmingsson, Helena</t>
  </si>
  <si>
    <t>Autism: The International Journal of Research and Practice</t>
  </si>
  <si>
    <t>#1755</t>
  </si>
  <si>
    <t>The experience of deaf students in secondary mainstream classrooms. [References]</t>
  </si>
  <si>
    <t>Bartlett, Robin</t>
  </si>
  <si>
    <t>#1003</t>
  </si>
  <si>
    <t>Out of School: A Phenomenological Exploration of Extended Non-Attendance</t>
  </si>
  <si>
    <t>Baker, Matt; Bishop, Felicity L.</t>
  </si>
  <si>
    <t>#680</t>
  </si>
  <si>
    <t>Voices of Disaffection: Disengaged and Disruptive Youths or Agents of Change and Self-Empowerment?</t>
  </si>
  <si>
    <t>Allan, David; Duckworth, Vicky</t>
  </si>
  <si>
    <t>British Journal of Special Education</t>
  </si>
  <si>
    <t>#704</t>
  </si>
  <si>
    <t>Clear aims and research question</t>
  </si>
  <si>
    <t>Congruence between the research aims/question and research design/method(s)</t>
  </si>
  <si>
    <t>Rigour of case and or participant identification, sampling and data collection to address the question</t>
  </si>
  <si>
    <t>Appropriate application of the method</t>
  </si>
  <si>
    <t>Richness/conceptual depth of findings</t>
  </si>
  <si>
    <t>Exploration of deviant cases and alternative explanations</t>
  </si>
  <si>
    <t>Reflexivity of the researchers*</t>
  </si>
  <si>
    <t>*Reflexivity encourages qualitative researchers and reviewers to consider the actual and potential impacts of the researcher on the context, research participants and the interpretation and reporting of data and findings (Newton et al 2012). Being reflexive entails making conflicts of interest transparent, discussing the impact of the reviewers and their decisions on the review process and findings and making transparent any issues discussed and subsequent decisions.</t>
  </si>
  <si>
    <t>1 = selection not discussed or limited 2 = discussed but limited rigour 3 = rigourous and logical in context of methodology</t>
  </si>
  <si>
    <t>1 = little connection to research design 2 = appropriate but not well explained 3 = appropriate and adequately explained</t>
  </si>
  <si>
    <t>1 = limited or few discernable findings 2 = documented with some breadth but not novel 3 = signficant breadth of findings including some unique ideas</t>
  </si>
  <si>
    <t>1 = little evidence of alternative prespectives considered 2 = some evidence of alternative and deviant cases 3 = deviant cases identified and explained</t>
  </si>
  <si>
    <t>1 = limited identification of potential impacts of researcher on findings 2 = some identification of impacts of researcher = full or adequate disclosure of the potential impacts of the researcher on findings</t>
  </si>
  <si>
    <t xml:space="preserve"> 1= unclear 2 = stated but open to interpretation 3 = clearly stated and easy to understand</t>
  </si>
  <si>
    <t>1 = little congruence between aims and methodological choice 2 = congruent but not fully 3 = fully congruent and logical choice of methodology</t>
  </si>
  <si>
    <t>H</t>
  </si>
  <si>
    <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</si>
</sst>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rgb="FF333333"/>
      <name val="Source Sans Pro"/>
      <family val="2"/>
    </font>
    <font>
      <sz val="11"/>
      <color rgb="FF333333"/>
      <name val="Source Sans Pro"/>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C0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2">
    <xf numFmtId="0" fontId="0" fillId="0" borderId="0" xfId="0"/>
    <xf numFmtId="0" fontId="0" fillId="0" borderId="0" xfId="0" applyAlignment="1">
      <alignment wrapText="1"/>
    </xf>
    <xf numFmtId="0" fontId="18" fillId="33" borderId="0" xfId="0" applyFont="1" applyFill="1" applyAlignment="1">
      <alignment wrapText="1" shrinkToFit="1"/>
    </xf>
    <xf numFmtId="0" fontId="0" fillId="33" borderId="0" xfId="0" applyFill="1"/>
    <xf numFmtId="0" fontId="18" fillId="34" borderId="0" xfId="0" applyFont="1" applyFill="1" applyAlignment="1">
      <alignment wrapText="1" shrinkToFit="1"/>
    </xf>
    <xf numFmtId="0" fontId="0" fillId="34" borderId="0" xfId="0" applyFill="1"/>
    <xf numFmtId="0" fontId="19" fillId="33" borderId="0" xfId="0" applyFont="1" applyFill="1" applyAlignment="1">
      <alignment wrapText="1"/>
    </xf>
    <xf numFmtId="2" fontId="0" fillId="33" borderId="0" xfId="0" applyNumberFormat="1" applyFill="1" applyAlignment="1">
      <alignment horizontal="center" vertical="center"/>
    </xf>
    <xf numFmtId="2" fontId="0" fillId="34" borderId="0" xfId="0" applyNumberFormat="1" applyFill="1" applyAlignment="1">
      <alignment horizontal="center" vertical="center"/>
    </xf>
    <xf numFmtId="2" fontId="0" fillId="0" borderId="0" xfId="0" applyNumberFormat="1"/>
    <xf numFmtId="0" fontId="0" fillId="33" borderId="0" xfId="0" applyFill="1" applyAlignment="1">
      <alignment wrapText="1"/>
    </xf>
    <xf numFmtId="0" fontId="0" fillId="34" borderId="0" xfId="0" applyFill="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0"/>
  <sheetViews>
    <sheetView tabSelected="1" workbookViewId="0">
      <pane ySplit="1" topLeftCell="A2" activePane="bottomLeft" state="frozen"/>
      <selection pane="bottomLeft" activeCell="D40" sqref="D40"/>
    </sheetView>
  </sheetViews>
  <sheetFormatPr defaultRowHeight="15" x14ac:dyDescent="0.25"/>
  <cols>
    <col min="1" max="1" width="31.42578125" customWidth="1"/>
    <col min="2" max="2" width="30.140625" customWidth="1"/>
    <col min="3" max="3" width="13.28515625" customWidth="1"/>
    <col min="4" max="4" width="22.85546875" customWidth="1"/>
    <col min="5" max="5" width="12.7109375" customWidth="1"/>
    <col min="6" max="6" width="21.28515625" style="3" customWidth="1"/>
    <col min="7" max="7" width="18.42578125" style="5" customWidth="1"/>
    <col min="8" max="8" width="24.7109375" style="3" customWidth="1"/>
    <col min="9" max="9" width="17.28515625" style="5" customWidth="1"/>
    <col min="10" max="10" width="19.140625" style="3" customWidth="1"/>
    <col min="11" max="11" width="18.42578125" style="5" customWidth="1"/>
    <col min="12" max="12" width="19.42578125" style="3" customWidth="1"/>
    <col min="13" max="13" width="43.85546875" customWidth="1"/>
  </cols>
  <sheetData>
    <row r="1" spans="1:14" s="1" customFormat="1" ht="110.25" x14ac:dyDescent="0.25">
      <c r="A1" s="1" t="s">
        <v>0</v>
      </c>
      <c r="B1" s="1" t="s">
        <v>1</v>
      </c>
      <c r="C1" s="1" t="s">
        <v>2</v>
      </c>
      <c r="D1" s="1" t="s">
        <v>3</v>
      </c>
      <c r="E1" s="1" t="s">
        <v>4</v>
      </c>
      <c r="F1" s="2" t="s">
        <v>137</v>
      </c>
      <c r="G1" s="4" t="s">
        <v>138</v>
      </c>
      <c r="H1" s="2" t="s">
        <v>139</v>
      </c>
      <c r="I1" s="4" t="s">
        <v>140</v>
      </c>
      <c r="J1" s="2" t="s">
        <v>141</v>
      </c>
      <c r="K1" s="4" t="s">
        <v>142</v>
      </c>
      <c r="L1" s="2" t="s">
        <v>143</v>
      </c>
    </row>
    <row r="2" spans="1:14" ht="60" x14ac:dyDescent="0.25">
      <c r="A2" s="1" t="s">
        <v>133</v>
      </c>
      <c r="B2" s="1" t="s">
        <v>134</v>
      </c>
      <c r="C2">
        <v>2018</v>
      </c>
      <c r="D2" s="1" t="s">
        <v>135</v>
      </c>
      <c r="E2" t="s">
        <v>136</v>
      </c>
      <c r="F2" s="7">
        <v>2</v>
      </c>
      <c r="G2" s="8">
        <v>3</v>
      </c>
      <c r="H2" s="7">
        <v>3</v>
      </c>
      <c r="I2" s="8">
        <v>3</v>
      </c>
      <c r="J2" s="7">
        <v>3</v>
      </c>
      <c r="K2" s="8">
        <v>1</v>
      </c>
      <c r="L2" s="7">
        <v>0</v>
      </c>
      <c r="M2" s="9">
        <f>SUM(F2:L2)</f>
        <v>15</v>
      </c>
      <c r="N2" t="s">
        <v>152</v>
      </c>
    </row>
    <row r="3" spans="1:14" ht="45" x14ac:dyDescent="0.25">
      <c r="A3" s="1" t="s">
        <v>130</v>
      </c>
      <c r="B3" s="1" t="s">
        <v>131</v>
      </c>
      <c r="C3">
        <v>2015</v>
      </c>
      <c r="D3" s="1" t="s">
        <v>68</v>
      </c>
      <c r="E3" t="s">
        <v>132</v>
      </c>
      <c r="F3" s="7">
        <v>3</v>
      </c>
      <c r="G3" s="8">
        <v>3</v>
      </c>
      <c r="H3" s="7">
        <v>1</v>
      </c>
      <c r="I3" s="8">
        <v>3</v>
      </c>
      <c r="J3" s="7">
        <v>3</v>
      </c>
      <c r="K3" s="8">
        <v>3</v>
      </c>
      <c r="L3" s="7">
        <v>0</v>
      </c>
      <c r="M3" s="9">
        <f t="shared" ref="M3:M38" si="0">SUM(F3:L3)</f>
        <v>16</v>
      </c>
      <c r="N3" t="s">
        <v>152</v>
      </c>
    </row>
    <row r="4" spans="1:14" ht="45" x14ac:dyDescent="0.25">
      <c r="A4" s="1" t="s">
        <v>127</v>
      </c>
      <c r="B4" s="1" t="s">
        <v>128</v>
      </c>
      <c r="C4">
        <v>2017</v>
      </c>
      <c r="D4" s="1"/>
      <c r="E4" t="s">
        <v>129</v>
      </c>
      <c r="F4" s="7">
        <v>3</v>
      </c>
      <c r="G4" s="8">
        <v>3</v>
      </c>
      <c r="H4" s="7">
        <v>2</v>
      </c>
      <c r="I4" s="8">
        <v>3</v>
      </c>
      <c r="J4" s="7">
        <v>1</v>
      </c>
      <c r="K4" s="8">
        <v>1</v>
      </c>
      <c r="L4" s="7">
        <v>2</v>
      </c>
      <c r="M4" s="9">
        <f t="shared" si="0"/>
        <v>15</v>
      </c>
      <c r="N4" t="s">
        <v>152</v>
      </c>
    </row>
    <row r="5" spans="1:14" ht="90" x14ac:dyDescent="0.25">
      <c r="A5" s="1" t="s">
        <v>123</v>
      </c>
      <c r="B5" s="1" t="s">
        <v>124</v>
      </c>
      <c r="C5">
        <v>2016</v>
      </c>
      <c r="D5" s="1" t="s">
        <v>125</v>
      </c>
      <c r="E5" t="s">
        <v>126</v>
      </c>
      <c r="F5" s="7">
        <v>3</v>
      </c>
      <c r="G5" s="8">
        <v>3</v>
      </c>
      <c r="H5" s="7">
        <v>2</v>
      </c>
      <c r="I5" s="8">
        <v>3</v>
      </c>
      <c r="J5" s="7">
        <v>3</v>
      </c>
      <c r="K5" s="8">
        <v>2</v>
      </c>
      <c r="L5" s="7">
        <v>3</v>
      </c>
      <c r="M5" s="9">
        <f t="shared" si="0"/>
        <v>19</v>
      </c>
      <c r="N5" t="s">
        <v>152</v>
      </c>
    </row>
    <row r="6" spans="1:14" ht="60" x14ac:dyDescent="0.25">
      <c r="A6" s="1" t="s">
        <v>119</v>
      </c>
      <c r="B6" s="1" t="s">
        <v>120</v>
      </c>
      <c r="C6">
        <v>2018</v>
      </c>
      <c r="D6" s="1" t="s">
        <v>121</v>
      </c>
      <c r="E6" t="s">
        <v>122</v>
      </c>
      <c r="F6" s="7">
        <v>3</v>
      </c>
      <c r="G6" s="8">
        <v>3</v>
      </c>
      <c r="H6" s="7">
        <v>2</v>
      </c>
      <c r="I6" s="8">
        <v>3</v>
      </c>
      <c r="J6" s="7">
        <v>3</v>
      </c>
      <c r="K6" s="8">
        <v>3</v>
      </c>
      <c r="L6" s="7">
        <v>3</v>
      </c>
      <c r="M6" s="9">
        <f t="shared" si="0"/>
        <v>20</v>
      </c>
      <c r="N6" t="s">
        <v>152</v>
      </c>
    </row>
    <row r="7" spans="1:14" ht="75" x14ac:dyDescent="0.25">
      <c r="A7" s="1" t="s">
        <v>115</v>
      </c>
      <c r="B7" s="1" t="s">
        <v>116</v>
      </c>
      <c r="C7">
        <v>2011</v>
      </c>
      <c r="D7" s="1" t="s">
        <v>117</v>
      </c>
      <c r="E7" t="s">
        <v>118</v>
      </c>
      <c r="F7" s="7">
        <v>3</v>
      </c>
      <c r="G7" s="8">
        <v>2</v>
      </c>
      <c r="H7" s="7">
        <v>1</v>
      </c>
      <c r="I7" s="8">
        <v>2</v>
      </c>
      <c r="J7" s="7">
        <v>2</v>
      </c>
      <c r="K7" s="8">
        <v>3</v>
      </c>
      <c r="L7" s="7">
        <v>3</v>
      </c>
      <c r="M7" s="9">
        <f t="shared" si="0"/>
        <v>16</v>
      </c>
      <c r="N7" t="s">
        <v>152</v>
      </c>
    </row>
    <row r="8" spans="1:14" ht="90" x14ac:dyDescent="0.25">
      <c r="A8" s="1" t="s">
        <v>112</v>
      </c>
      <c r="B8" s="1" t="s">
        <v>113</v>
      </c>
      <c r="D8" s="1" t="s">
        <v>72</v>
      </c>
      <c r="E8" t="s">
        <v>114</v>
      </c>
      <c r="F8" s="7">
        <v>3</v>
      </c>
      <c r="G8" s="8">
        <v>3</v>
      </c>
      <c r="H8" s="7">
        <v>3</v>
      </c>
      <c r="I8" s="8">
        <v>3</v>
      </c>
      <c r="J8" s="7">
        <v>2</v>
      </c>
      <c r="K8" s="8">
        <v>1</v>
      </c>
      <c r="L8" s="7">
        <v>1</v>
      </c>
      <c r="M8" s="9">
        <f t="shared" si="0"/>
        <v>16</v>
      </c>
      <c r="N8" t="s">
        <v>152</v>
      </c>
    </row>
    <row r="9" spans="1:14" ht="60" x14ac:dyDescent="0.25">
      <c r="A9" s="1" t="s">
        <v>108</v>
      </c>
      <c r="B9" s="1" t="s">
        <v>109</v>
      </c>
      <c r="C9">
        <v>2020</v>
      </c>
      <c r="D9" s="1" t="s">
        <v>110</v>
      </c>
      <c r="E9" t="s">
        <v>111</v>
      </c>
      <c r="F9" s="7">
        <v>3</v>
      </c>
      <c r="G9" s="8">
        <v>3</v>
      </c>
      <c r="H9" s="7">
        <v>2</v>
      </c>
      <c r="I9" s="8">
        <v>3</v>
      </c>
      <c r="J9" s="7">
        <v>3</v>
      </c>
      <c r="K9" s="8">
        <v>3</v>
      </c>
      <c r="L9" s="7">
        <v>0</v>
      </c>
      <c r="M9" s="9">
        <f t="shared" si="0"/>
        <v>17</v>
      </c>
      <c r="N9" t="s">
        <v>152</v>
      </c>
    </row>
    <row r="10" spans="1:14" ht="30" x14ac:dyDescent="0.25">
      <c r="A10" s="1" t="s">
        <v>105</v>
      </c>
      <c r="B10" s="1" t="s">
        <v>106</v>
      </c>
      <c r="C10">
        <v>2015</v>
      </c>
      <c r="D10" s="1"/>
      <c r="E10" t="s">
        <v>107</v>
      </c>
      <c r="F10" s="7">
        <v>3</v>
      </c>
      <c r="G10" s="8">
        <v>3</v>
      </c>
      <c r="H10" s="7">
        <v>2</v>
      </c>
      <c r="I10" s="8">
        <v>2</v>
      </c>
      <c r="J10" s="7">
        <v>2</v>
      </c>
      <c r="K10" s="8">
        <v>2</v>
      </c>
      <c r="L10" s="7">
        <v>0</v>
      </c>
      <c r="M10" s="9">
        <f t="shared" si="0"/>
        <v>14</v>
      </c>
      <c r="N10" t="s">
        <v>153</v>
      </c>
    </row>
    <row r="11" spans="1:14" ht="60" x14ac:dyDescent="0.25">
      <c r="A11" s="1" t="s">
        <v>102</v>
      </c>
      <c r="B11" s="1" t="s">
        <v>103</v>
      </c>
      <c r="C11">
        <v>2016</v>
      </c>
      <c r="D11" s="1" t="s">
        <v>72</v>
      </c>
      <c r="E11" t="s">
        <v>104</v>
      </c>
      <c r="F11" s="7">
        <v>3</v>
      </c>
      <c r="G11" s="8">
        <v>3</v>
      </c>
      <c r="H11" s="7">
        <v>3</v>
      </c>
      <c r="I11" s="8">
        <v>2</v>
      </c>
      <c r="J11" s="7">
        <v>2</v>
      </c>
      <c r="K11" s="8">
        <v>1</v>
      </c>
      <c r="L11" s="7">
        <v>1</v>
      </c>
      <c r="M11" s="9">
        <f t="shared" si="0"/>
        <v>15</v>
      </c>
      <c r="N11" t="s">
        <v>152</v>
      </c>
    </row>
    <row r="12" spans="1:14" ht="60" x14ac:dyDescent="0.25">
      <c r="A12" s="1" t="s">
        <v>99</v>
      </c>
      <c r="B12" s="1" t="s">
        <v>100</v>
      </c>
      <c r="C12">
        <v>2017</v>
      </c>
      <c r="D12" s="1"/>
      <c r="E12" t="s">
        <v>101</v>
      </c>
      <c r="F12" s="7">
        <v>3</v>
      </c>
      <c r="G12" s="8">
        <v>3</v>
      </c>
      <c r="H12" s="7">
        <v>2</v>
      </c>
      <c r="I12" s="8">
        <v>3</v>
      </c>
      <c r="J12" s="7">
        <v>2</v>
      </c>
      <c r="K12" s="8">
        <v>1</v>
      </c>
      <c r="L12" s="7">
        <v>0</v>
      </c>
      <c r="M12" s="9">
        <f t="shared" si="0"/>
        <v>14</v>
      </c>
      <c r="N12" t="s">
        <v>153</v>
      </c>
    </row>
    <row r="13" spans="1:14" ht="75" x14ac:dyDescent="0.25">
      <c r="A13" s="1" t="s">
        <v>95</v>
      </c>
      <c r="B13" s="1" t="s">
        <v>96</v>
      </c>
      <c r="C13">
        <v>2016</v>
      </c>
      <c r="D13" s="1" t="s">
        <v>97</v>
      </c>
      <c r="E13" t="s">
        <v>98</v>
      </c>
      <c r="F13" s="7">
        <v>3</v>
      </c>
      <c r="G13" s="8">
        <v>3</v>
      </c>
      <c r="H13" s="7">
        <v>3</v>
      </c>
      <c r="I13" s="8">
        <v>2</v>
      </c>
      <c r="J13" s="7">
        <v>3</v>
      </c>
      <c r="K13" s="8">
        <v>3</v>
      </c>
      <c r="L13" s="7">
        <v>2</v>
      </c>
      <c r="M13" s="9">
        <f t="shared" si="0"/>
        <v>19</v>
      </c>
      <c r="N13" t="s">
        <v>152</v>
      </c>
    </row>
    <row r="14" spans="1:14" ht="60" x14ac:dyDescent="0.25">
      <c r="A14" s="1" t="s">
        <v>92</v>
      </c>
      <c r="B14" s="1" t="s">
        <v>93</v>
      </c>
      <c r="C14">
        <v>2018</v>
      </c>
      <c r="D14" s="1"/>
      <c r="E14" t="s">
        <v>94</v>
      </c>
      <c r="F14" s="7">
        <v>2</v>
      </c>
      <c r="G14" s="8">
        <v>2</v>
      </c>
      <c r="H14" s="7">
        <v>3</v>
      </c>
      <c r="I14" s="8">
        <v>2</v>
      </c>
      <c r="J14" s="7">
        <v>2</v>
      </c>
      <c r="K14" s="8">
        <v>1</v>
      </c>
      <c r="L14" s="7">
        <v>0</v>
      </c>
      <c r="M14" s="9">
        <f t="shared" si="0"/>
        <v>12</v>
      </c>
      <c r="N14" t="s">
        <v>153</v>
      </c>
    </row>
    <row r="15" spans="1:14" ht="60" x14ac:dyDescent="0.25">
      <c r="A15" s="1" t="s">
        <v>89</v>
      </c>
      <c r="B15" s="1" t="s">
        <v>90</v>
      </c>
      <c r="C15">
        <v>2020</v>
      </c>
      <c r="D15" s="1" t="s">
        <v>72</v>
      </c>
      <c r="E15" t="s">
        <v>91</v>
      </c>
      <c r="F15" s="7">
        <v>3</v>
      </c>
      <c r="G15" s="8">
        <v>3</v>
      </c>
      <c r="H15" s="7">
        <v>1</v>
      </c>
      <c r="I15" s="8">
        <v>3</v>
      </c>
      <c r="J15" s="7">
        <v>3</v>
      </c>
      <c r="K15" s="8">
        <v>1</v>
      </c>
      <c r="L15" s="7">
        <v>2</v>
      </c>
      <c r="M15" s="9">
        <f t="shared" si="0"/>
        <v>16</v>
      </c>
      <c r="N15" t="s">
        <v>152</v>
      </c>
    </row>
    <row r="16" spans="1:14" ht="45" x14ac:dyDescent="0.25">
      <c r="A16" s="1" t="s">
        <v>85</v>
      </c>
      <c r="B16" s="1" t="s">
        <v>86</v>
      </c>
      <c r="C16">
        <v>2019</v>
      </c>
      <c r="D16" s="1" t="s">
        <v>87</v>
      </c>
      <c r="E16" t="s">
        <v>88</v>
      </c>
      <c r="F16" s="7">
        <v>3</v>
      </c>
      <c r="G16" s="8">
        <v>3</v>
      </c>
      <c r="H16" s="7">
        <v>1</v>
      </c>
      <c r="I16" s="8">
        <v>3</v>
      </c>
      <c r="J16" s="7">
        <v>2</v>
      </c>
      <c r="K16" s="8">
        <v>3</v>
      </c>
      <c r="L16" s="7">
        <v>0</v>
      </c>
      <c r="M16" s="9">
        <f t="shared" si="0"/>
        <v>15</v>
      </c>
      <c r="N16" t="s">
        <v>152</v>
      </c>
    </row>
    <row r="17" spans="1:14" ht="45" x14ac:dyDescent="0.25">
      <c r="A17" s="1" t="s">
        <v>66</v>
      </c>
      <c r="B17" s="1" t="s">
        <v>67</v>
      </c>
      <c r="C17">
        <v>2011</v>
      </c>
      <c r="D17" s="1" t="s">
        <v>68</v>
      </c>
      <c r="E17" t="s">
        <v>69</v>
      </c>
      <c r="F17" s="7">
        <v>2</v>
      </c>
      <c r="G17" s="8">
        <v>3</v>
      </c>
      <c r="H17" s="7">
        <v>2</v>
      </c>
      <c r="I17" s="8">
        <v>2</v>
      </c>
      <c r="J17" s="7">
        <v>2</v>
      </c>
      <c r="K17" s="8">
        <v>1</v>
      </c>
      <c r="L17" s="7">
        <v>0</v>
      </c>
      <c r="M17" s="9">
        <f t="shared" si="0"/>
        <v>12</v>
      </c>
      <c r="N17" t="s">
        <v>153</v>
      </c>
    </row>
    <row r="18" spans="1:14" ht="105" x14ac:dyDescent="0.25">
      <c r="A18" s="1" t="s">
        <v>82</v>
      </c>
      <c r="B18" s="1" t="s">
        <v>83</v>
      </c>
      <c r="C18">
        <v>2014</v>
      </c>
      <c r="D18" s="1"/>
      <c r="E18" t="s">
        <v>84</v>
      </c>
      <c r="F18" s="7">
        <v>3</v>
      </c>
      <c r="G18" s="8">
        <v>3</v>
      </c>
      <c r="H18" s="7">
        <v>1</v>
      </c>
      <c r="I18" s="8">
        <v>3</v>
      </c>
      <c r="J18" s="7">
        <v>2</v>
      </c>
      <c r="K18" s="8">
        <v>2</v>
      </c>
      <c r="L18" s="7">
        <v>0</v>
      </c>
      <c r="M18" s="9">
        <f t="shared" si="0"/>
        <v>14</v>
      </c>
      <c r="N18" t="s">
        <v>153</v>
      </c>
    </row>
    <row r="19" spans="1:14" ht="330" x14ac:dyDescent="0.25">
      <c r="A19" s="1" t="s">
        <v>78</v>
      </c>
      <c r="B19" s="1" t="s">
        <v>79</v>
      </c>
      <c r="C19">
        <v>2019</v>
      </c>
      <c r="D19" s="1" t="s">
        <v>80</v>
      </c>
      <c r="E19" t="s">
        <v>81</v>
      </c>
      <c r="F19" s="7">
        <v>3</v>
      </c>
      <c r="G19" s="8">
        <v>3</v>
      </c>
      <c r="H19" s="7">
        <v>2</v>
      </c>
      <c r="I19" s="8">
        <v>3</v>
      </c>
      <c r="J19" s="7">
        <v>2</v>
      </c>
      <c r="K19" s="8">
        <v>2</v>
      </c>
      <c r="L19" s="7">
        <v>2</v>
      </c>
      <c r="M19" s="9">
        <f t="shared" si="0"/>
        <v>17</v>
      </c>
      <c r="N19" t="s">
        <v>152</v>
      </c>
    </row>
    <row r="20" spans="1:14" ht="60" x14ac:dyDescent="0.25">
      <c r="A20" s="1" t="s">
        <v>74</v>
      </c>
      <c r="B20" s="1" t="s">
        <v>75</v>
      </c>
      <c r="C20">
        <v>2020</v>
      </c>
      <c r="D20" s="1" t="s">
        <v>76</v>
      </c>
      <c r="E20" t="s">
        <v>77</v>
      </c>
      <c r="F20" s="7">
        <v>3</v>
      </c>
      <c r="G20" s="8">
        <v>3</v>
      </c>
      <c r="H20" s="7">
        <v>2</v>
      </c>
      <c r="I20" s="8">
        <v>3</v>
      </c>
      <c r="J20" s="7">
        <v>2</v>
      </c>
      <c r="K20" s="8">
        <v>2</v>
      </c>
      <c r="L20" s="7">
        <v>0</v>
      </c>
      <c r="M20" s="9">
        <f t="shared" si="0"/>
        <v>15</v>
      </c>
      <c r="N20" t="s">
        <v>152</v>
      </c>
    </row>
    <row r="21" spans="1:14" ht="75" x14ac:dyDescent="0.25">
      <c r="A21" s="1" t="s">
        <v>70</v>
      </c>
      <c r="B21" s="1" t="s">
        <v>71</v>
      </c>
      <c r="D21" s="1" t="s">
        <v>72</v>
      </c>
      <c r="E21" t="s">
        <v>73</v>
      </c>
      <c r="F21" s="7">
        <v>3</v>
      </c>
      <c r="G21" s="8">
        <v>3</v>
      </c>
      <c r="H21" s="7">
        <v>2</v>
      </c>
      <c r="I21" s="8">
        <v>3</v>
      </c>
      <c r="J21" s="7">
        <v>2</v>
      </c>
      <c r="K21" s="8">
        <v>2</v>
      </c>
      <c r="L21" s="7">
        <v>1</v>
      </c>
      <c r="M21" s="9">
        <f t="shared" si="0"/>
        <v>16</v>
      </c>
      <c r="N21" t="s">
        <v>152</v>
      </c>
    </row>
    <row r="22" spans="1:14" ht="45" x14ac:dyDescent="0.25">
      <c r="A22" s="1" t="s">
        <v>62</v>
      </c>
      <c r="B22" s="1" t="s">
        <v>63</v>
      </c>
      <c r="C22">
        <v>2015</v>
      </c>
      <c r="D22" s="1" t="s">
        <v>64</v>
      </c>
      <c r="E22" t="s">
        <v>65</v>
      </c>
      <c r="F22" s="7">
        <v>3</v>
      </c>
      <c r="G22" s="8">
        <v>2</v>
      </c>
      <c r="H22" s="7">
        <v>2</v>
      </c>
      <c r="I22" s="8">
        <v>1</v>
      </c>
      <c r="J22" s="7">
        <v>2</v>
      </c>
      <c r="K22" s="8">
        <v>3</v>
      </c>
      <c r="L22" s="7">
        <v>0</v>
      </c>
      <c r="M22" s="9">
        <f t="shared" si="0"/>
        <v>13</v>
      </c>
      <c r="N22" t="s">
        <v>153</v>
      </c>
    </row>
    <row r="23" spans="1:14" ht="180" x14ac:dyDescent="0.25">
      <c r="A23" s="1" t="s">
        <v>59</v>
      </c>
      <c r="B23" s="1" t="s">
        <v>60</v>
      </c>
      <c r="C23">
        <v>2015</v>
      </c>
      <c r="D23" s="1" t="s">
        <v>21</v>
      </c>
      <c r="E23" t="s">
        <v>61</v>
      </c>
      <c r="F23" s="7">
        <v>2</v>
      </c>
      <c r="G23" s="8">
        <v>2</v>
      </c>
      <c r="H23" s="7">
        <v>2</v>
      </c>
      <c r="I23" s="8">
        <v>3</v>
      </c>
      <c r="J23" s="7">
        <v>1</v>
      </c>
      <c r="K23" s="8">
        <v>2</v>
      </c>
      <c r="L23" s="7">
        <v>3</v>
      </c>
      <c r="M23" s="9">
        <f t="shared" si="0"/>
        <v>15</v>
      </c>
      <c r="N23" t="s">
        <v>152</v>
      </c>
    </row>
    <row r="24" spans="1:14" ht="60" x14ac:dyDescent="0.25">
      <c r="A24" s="1" t="s">
        <v>56</v>
      </c>
      <c r="B24" s="1" t="s">
        <v>57</v>
      </c>
      <c r="C24">
        <v>2018</v>
      </c>
      <c r="D24" s="1" t="s">
        <v>54</v>
      </c>
      <c r="E24" t="s">
        <v>58</v>
      </c>
      <c r="F24" s="7">
        <v>3</v>
      </c>
      <c r="G24" s="8">
        <v>3</v>
      </c>
      <c r="H24" s="7">
        <v>1</v>
      </c>
      <c r="I24" s="8">
        <v>3</v>
      </c>
      <c r="J24" s="7">
        <v>2</v>
      </c>
      <c r="K24" s="8">
        <v>0</v>
      </c>
      <c r="L24" s="7">
        <v>3</v>
      </c>
      <c r="M24" s="9">
        <f t="shared" si="0"/>
        <v>15</v>
      </c>
      <c r="N24" t="s">
        <v>152</v>
      </c>
    </row>
    <row r="25" spans="1:14" ht="60" x14ac:dyDescent="0.25">
      <c r="A25" s="1" t="s">
        <v>52</v>
      </c>
      <c r="B25" s="1" t="s">
        <v>53</v>
      </c>
      <c r="C25">
        <v>2017</v>
      </c>
      <c r="D25" s="1" t="s">
        <v>54</v>
      </c>
      <c r="E25" t="s">
        <v>55</v>
      </c>
      <c r="F25" s="7">
        <v>3</v>
      </c>
      <c r="G25" s="8">
        <v>3</v>
      </c>
      <c r="H25" s="7">
        <v>1</v>
      </c>
      <c r="I25" s="8">
        <v>3</v>
      </c>
      <c r="J25" s="7">
        <v>2</v>
      </c>
      <c r="K25" s="8">
        <v>0</v>
      </c>
      <c r="L25" s="7">
        <v>3</v>
      </c>
      <c r="M25" s="9">
        <f t="shared" si="0"/>
        <v>15</v>
      </c>
      <c r="N25" t="s">
        <v>152</v>
      </c>
    </row>
    <row r="26" spans="1:14" ht="45" x14ac:dyDescent="0.25">
      <c r="A26" s="1" t="s">
        <v>48</v>
      </c>
      <c r="B26" s="1" t="s">
        <v>49</v>
      </c>
      <c r="C26">
        <v>2017</v>
      </c>
      <c r="D26" s="1" t="s">
        <v>50</v>
      </c>
      <c r="E26" t="s">
        <v>51</v>
      </c>
      <c r="F26" s="7">
        <v>3</v>
      </c>
      <c r="G26" s="8">
        <v>2</v>
      </c>
      <c r="H26" s="7">
        <v>2</v>
      </c>
      <c r="I26" s="8">
        <v>2</v>
      </c>
      <c r="J26" s="7">
        <v>2</v>
      </c>
      <c r="K26" s="8">
        <v>1</v>
      </c>
      <c r="L26" s="7">
        <v>2</v>
      </c>
      <c r="M26" s="9">
        <f t="shared" si="0"/>
        <v>14</v>
      </c>
      <c r="N26" t="s">
        <v>153</v>
      </c>
    </row>
    <row r="27" spans="1:14" ht="255" x14ac:dyDescent="0.25">
      <c r="A27" s="1" t="s">
        <v>44</v>
      </c>
      <c r="B27" s="1" t="s">
        <v>45</v>
      </c>
      <c r="C27">
        <v>2013</v>
      </c>
      <c r="D27" s="1" t="s">
        <v>46</v>
      </c>
      <c r="E27" t="s">
        <v>47</v>
      </c>
      <c r="F27" s="7">
        <v>2</v>
      </c>
      <c r="G27" s="8">
        <v>3</v>
      </c>
      <c r="H27" s="7">
        <v>2</v>
      </c>
      <c r="I27" s="8">
        <v>3</v>
      </c>
      <c r="J27" s="7">
        <v>2</v>
      </c>
      <c r="K27" s="8">
        <v>3</v>
      </c>
      <c r="L27" s="7">
        <v>3</v>
      </c>
      <c r="M27" s="9">
        <f t="shared" si="0"/>
        <v>18</v>
      </c>
      <c r="N27" t="s">
        <v>152</v>
      </c>
    </row>
    <row r="28" spans="1:14" ht="75" x14ac:dyDescent="0.25">
      <c r="A28" s="1" t="s">
        <v>5</v>
      </c>
      <c r="B28" s="1" t="s">
        <v>6</v>
      </c>
      <c r="C28">
        <v>2015</v>
      </c>
      <c r="D28" s="1"/>
      <c r="E28" t="s">
        <v>7</v>
      </c>
      <c r="F28" s="7">
        <v>3</v>
      </c>
      <c r="G28" s="8">
        <v>3</v>
      </c>
      <c r="H28" s="7">
        <v>2</v>
      </c>
      <c r="I28" s="8">
        <v>3</v>
      </c>
      <c r="J28" s="7">
        <v>3</v>
      </c>
      <c r="K28" s="8">
        <v>2</v>
      </c>
      <c r="L28" s="7">
        <v>0</v>
      </c>
      <c r="M28" s="9">
        <f t="shared" si="0"/>
        <v>16</v>
      </c>
      <c r="N28" t="s">
        <v>152</v>
      </c>
    </row>
    <row r="29" spans="1:14" ht="45" x14ac:dyDescent="0.25">
      <c r="A29" s="1" t="s">
        <v>8</v>
      </c>
      <c r="B29" s="1" t="s">
        <v>9</v>
      </c>
      <c r="C29">
        <v>2017</v>
      </c>
      <c r="D29" s="1" t="s">
        <v>10</v>
      </c>
      <c r="E29" t="s">
        <v>11</v>
      </c>
      <c r="F29" s="7">
        <v>3</v>
      </c>
      <c r="G29" s="8">
        <v>3</v>
      </c>
      <c r="H29" s="7">
        <v>3</v>
      </c>
      <c r="I29" s="8">
        <v>3</v>
      </c>
      <c r="J29" s="7">
        <v>2</v>
      </c>
      <c r="K29" s="8">
        <v>2</v>
      </c>
      <c r="L29" s="7">
        <v>2</v>
      </c>
      <c r="M29" s="9">
        <f t="shared" si="0"/>
        <v>18</v>
      </c>
      <c r="N29" t="s">
        <v>152</v>
      </c>
    </row>
    <row r="30" spans="1:14" ht="60" x14ac:dyDescent="0.25">
      <c r="A30" s="1" t="s">
        <v>40</v>
      </c>
      <c r="B30" s="1" t="s">
        <v>41</v>
      </c>
      <c r="C30">
        <v>2015</v>
      </c>
      <c r="D30" s="1" t="s">
        <v>42</v>
      </c>
      <c r="E30" t="s">
        <v>43</v>
      </c>
      <c r="F30" s="7">
        <v>3</v>
      </c>
      <c r="G30" s="8">
        <v>2</v>
      </c>
      <c r="H30" s="7">
        <v>2</v>
      </c>
      <c r="I30" s="8">
        <v>3</v>
      </c>
      <c r="J30" s="7">
        <v>2</v>
      </c>
      <c r="K30" s="8">
        <v>1</v>
      </c>
      <c r="L30" s="7">
        <v>0</v>
      </c>
      <c r="M30" s="9">
        <f t="shared" si="0"/>
        <v>13</v>
      </c>
      <c r="N30" t="s">
        <v>153</v>
      </c>
    </row>
    <row r="31" spans="1:14" ht="45" x14ac:dyDescent="0.25">
      <c r="A31" s="1" t="s">
        <v>15</v>
      </c>
      <c r="B31" s="1" t="s">
        <v>16</v>
      </c>
      <c r="C31">
        <v>2011</v>
      </c>
      <c r="D31" s="1" t="s">
        <v>17</v>
      </c>
      <c r="E31" t="s">
        <v>18</v>
      </c>
      <c r="F31" s="7">
        <v>3</v>
      </c>
      <c r="G31" s="8">
        <v>2</v>
      </c>
      <c r="H31" s="7">
        <v>2</v>
      </c>
      <c r="I31" s="8">
        <v>3</v>
      </c>
      <c r="J31" s="7">
        <v>3</v>
      </c>
      <c r="K31" s="8">
        <v>2</v>
      </c>
      <c r="L31" s="7">
        <v>0</v>
      </c>
      <c r="M31" s="9">
        <f t="shared" si="0"/>
        <v>15</v>
      </c>
      <c r="N31" t="s">
        <v>152</v>
      </c>
    </row>
    <row r="32" spans="1:14" ht="75" x14ac:dyDescent="0.25">
      <c r="A32" s="1" t="s">
        <v>33</v>
      </c>
      <c r="B32" s="1" t="s">
        <v>34</v>
      </c>
      <c r="C32">
        <v>2020</v>
      </c>
      <c r="D32" s="1" t="s">
        <v>35</v>
      </c>
      <c r="E32" t="s">
        <v>36</v>
      </c>
      <c r="F32" s="7">
        <v>3</v>
      </c>
      <c r="G32" s="8">
        <v>3</v>
      </c>
      <c r="H32" s="7">
        <v>1</v>
      </c>
      <c r="I32" s="8">
        <v>3</v>
      </c>
      <c r="J32" s="7">
        <v>1</v>
      </c>
      <c r="K32" s="8">
        <v>2</v>
      </c>
      <c r="L32" s="7">
        <v>2</v>
      </c>
      <c r="M32" s="9">
        <f t="shared" si="0"/>
        <v>15</v>
      </c>
      <c r="N32" t="s">
        <v>152</v>
      </c>
    </row>
    <row r="33" spans="1:14" ht="60" x14ac:dyDescent="0.25">
      <c r="A33" s="1" t="s">
        <v>30</v>
      </c>
      <c r="B33" s="1" t="s">
        <v>31</v>
      </c>
      <c r="C33">
        <v>2016</v>
      </c>
      <c r="D33" s="1" t="s">
        <v>10</v>
      </c>
      <c r="E33" t="s">
        <v>32</v>
      </c>
      <c r="F33" s="7">
        <v>3</v>
      </c>
      <c r="G33" s="8">
        <v>3</v>
      </c>
      <c r="H33" s="7">
        <v>1</v>
      </c>
      <c r="I33" s="8">
        <v>3</v>
      </c>
      <c r="J33" s="7">
        <v>2</v>
      </c>
      <c r="K33" s="8">
        <v>1</v>
      </c>
      <c r="L33" s="7">
        <v>0</v>
      </c>
      <c r="M33" s="9">
        <f t="shared" si="0"/>
        <v>13</v>
      </c>
      <c r="N33" t="s">
        <v>153</v>
      </c>
    </row>
    <row r="34" spans="1:14" ht="45" x14ac:dyDescent="0.25">
      <c r="A34" s="1" t="s">
        <v>12</v>
      </c>
      <c r="B34" s="1" t="s">
        <v>13</v>
      </c>
      <c r="C34">
        <v>2018</v>
      </c>
      <c r="D34" s="1"/>
      <c r="E34" t="s">
        <v>14</v>
      </c>
      <c r="F34" s="7">
        <v>3</v>
      </c>
      <c r="G34" s="8">
        <v>3</v>
      </c>
      <c r="H34" s="7">
        <v>3</v>
      </c>
      <c r="I34" s="8">
        <v>2</v>
      </c>
      <c r="J34" s="7">
        <v>2</v>
      </c>
      <c r="K34" s="8">
        <v>1</v>
      </c>
      <c r="L34" s="7">
        <v>0</v>
      </c>
      <c r="M34" s="9">
        <f t="shared" si="0"/>
        <v>14</v>
      </c>
      <c r="N34" t="s">
        <v>153</v>
      </c>
    </row>
    <row r="35" spans="1:14" ht="45" x14ac:dyDescent="0.25">
      <c r="A35" s="1" t="s">
        <v>19</v>
      </c>
      <c r="B35" s="1" t="s">
        <v>20</v>
      </c>
      <c r="C35">
        <v>2015</v>
      </c>
      <c r="D35" s="1" t="s">
        <v>21</v>
      </c>
      <c r="E35" t="s">
        <v>22</v>
      </c>
      <c r="F35" s="7">
        <v>3</v>
      </c>
      <c r="G35" s="8">
        <v>3</v>
      </c>
      <c r="H35" s="7">
        <v>2</v>
      </c>
      <c r="I35" s="8">
        <v>3</v>
      </c>
      <c r="J35" s="7">
        <v>2</v>
      </c>
      <c r="K35" s="8">
        <v>2</v>
      </c>
      <c r="L35" s="7">
        <v>0</v>
      </c>
      <c r="M35" s="9">
        <f t="shared" si="0"/>
        <v>15</v>
      </c>
      <c r="N35" t="s">
        <v>152</v>
      </c>
    </row>
    <row r="36" spans="1:14" ht="90" x14ac:dyDescent="0.25">
      <c r="A36" s="1" t="s">
        <v>27</v>
      </c>
      <c r="B36" s="1" t="s">
        <v>28</v>
      </c>
      <c r="C36">
        <v>2014</v>
      </c>
      <c r="D36" s="1"/>
      <c r="E36" t="s">
        <v>29</v>
      </c>
      <c r="F36" s="7">
        <v>3</v>
      </c>
      <c r="G36" s="8">
        <v>3</v>
      </c>
      <c r="H36" s="7">
        <v>2</v>
      </c>
      <c r="I36" s="8">
        <v>3</v>
      </c>
      <c r="J36" s="7">
        <v>3</v>
      </c>
      <c r="K36" s="8">
        <v>1</v>
      </c>
      <c r="L36" s="7">
        <v>3</v>
      </c>
      <c r="M36" s="9">
        <f t="shared" si="0"/>
        <v>18</v>
      </c>
      <c r="N36" t="s">
        <v>152</v>
      </c>
    </row>
    <row r="37" spans="1:14" ht="105" x14ac:dyDescent="0.25">
      <c r="A37" s="1" t="s">
        <v>23</v>
      </c>
      <c r="B37" s="1" t="s">
        <v>24</v>
      </c>
      <c r="C37">
        <v>2014</v>
      </c>
      <c r="D37" s="1" t="s">
        <v>25</v>
      </c>
      <c r="E37" t="s">
        <v>26</v>
      </c>
      <c r="F37" s="7">
        <v>3</v>
      </c>
      <c r="G37" s="8">
        <v>3</v>
      </c>
      <c r="H37" s="7">
        <v>1</v>
      </c>
      <c r="I37" s="8">
        <v>3</v>
      </c>
      <c r="J37" s="7">
        <v>2</v>
      </c>
      <c r="K37" s="8">
        <v>1</v>
      </c>
      <c r="L37" s="7">
        <v>0</v>
      </c>
      <c r="M37" s="9">
        <f t="shared" si="0"/>
        <v>13</v>
      </c>
      <c r="N37" t="s">
        <v>153</v>
      </c>
    </row>
    <row r="38" spans="1:14" ht="75" x14ac:dyDescent="0.25">
      <c r="A38" s="1" t="s">
        <v>37</v>
      </c>
      <c r="B38" s="1" t="s">
        <v>38</v>
      </c>
      <c r="C38">
        <v>2019</v>
      </c>
      <c r="D38" s="1"/>
      <c r="E38" t="s">
        <v>39</v>
      </c>
      <c r="F38" s="7">
        <v>2</v>
      </c>
      <c r="G38" s="8">
        <v>3</v>
      </c>
      <c r="H38" s="7">
        <v>2</v>
      </c>
      <c r="I38" s="8">
        <v>3</v>
      </c>
      <c r="J38" s="7">
        <v>2</v>
      </c>
      <c r="K38" s="8">
        <v>1</v>
      </c>
      <c r="L38" s="7"/>
      <c r="M38" s="9">
        <f t="shared" si="0"/>
        <v>13</v>
      </c>
      <c r="N38" t="s">
        <v>153</v>
      </c>
    </row>
    <row r="39" spans="1:14" x14ac:dyDescent="0.25">
      <c r="A39" s="1"/>
      <c r="B39" s="1"/>
      <c r="D39" s="1"/>
      <c r="F39" s="7">
        <f>SUM(F2:F38)/37</f>
        <v>2.8378378378378377</v>
      </c>
      <c r="G39" s="7">
        <f t="shared" ref="G39:L39" si="1">SUM(G2:G38)/37</f>
        <v>2.810810810810811</v>
      </c>
      <c r="H39" s="7">
        <f t="shared" si="1"/>
        <v>1.9189189189189189</v>
      </c>
      <c r="I39" s="7">
        <f t="shared" si="1"/>
        <v>2.7297297297297298</v>
      </c>
      <c r="J39" s="7">
        <f t="shared" si="1"/>
        <v>2.189189189189189</v>
      </c>
      <c r="K39" s="7">
        <f t="shared" si="1"/>
        <v>1.7027027027027026</v>
      </c>
      <c r="L39" s="7">
        <f t="shared" si="1"/>
        <v>1.1081081081081081</v>
      </c>
      <c r="M39" s="9"/>
    </row>
    <row r="40" spans="1:14" ht="195" x14ac:dyDescent="0.25">
      <c r="F40" s="10" t="s">
        <v>150</v>
      </c>
      <c r="G40" s="11" t="s">
        <v>151</v>
      </c>
      <c r="H40" s="10" t="s">
        <v>145</v>
      </c>
      <c r="I40" s="11" t="s">
        <v>146</v>
      </c>
      <c r="J40" s="10" t="s">
        <v>147</v>
      </c>
      <c r="K40" s="11" t="s">
        <v>148</v>
      </c>
      <c r="L40" s="10" t="s">
        <v>149</v>
      </c>
      <c r="M40" s="6" t="s">
        <v>144</v>
      </c>
    </row>
  </sheetData>
  <sortState xmlns:xlrd2="http://schemas.microsoft.com/office/spreadsheetml/2017/richdata2" ref="A2:M40">
    <sortCondition ref="B1"/>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F7DFD52E2E9449A1370DA227C51617" ma:contentTypeVersion="10" ma:contentTypeDescription="Create a new document." ma:contentTypeScope="" ma:versionID="4c5bda9ef6d865f435e5ed4dbe8c249b">
  <xsd:schema xmlns:xsd="http://www.w3.org/2001/XMLSchema" xmlns:xs="http://www.w3.org/2001/XMLSchema" xmlns:p="http://schemas.microsoft.com/office/2006/metadata/properties" xmlns:ns3="c10f4a48-0b78-43ad-8a22-6707c806cbc3" targetNamespace="http://schemas.microsoft.com/office/2006/metadata/properties" ma:root="true" ma:fieldsID="17c41230d2382adc1859dfd73143c9f9" ns3:_="">
    <xsd:import namespace="c10f4a48-0b78-43ad-8a22-6707c806cbc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0f4a48-0b78-43ad-8a22-6707c806cb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3B47241-8FB1-4058-B4F2-68CF98A53A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0f4a48-0b78-43ad-8a22-6707c806cb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C0F3CA-87B5-4C40-B294-EB6C98123932}">
  <ds:schemaRefs>
    <ds:schemaRef ds:uri="http://schemas.microsoft.com/sharepoint/v3/contenttype/forms"/>
  </ds:schemaRefs>
</ds:datastoreItem>
</file>

<file path=customXml/itemProps3.xml><?xml version="1.0" encoding="utf-8"?>
<ds:datastoreItem xmlns:ds="http://schemas.openxmlformats.org/officeDocument/2006/customXml" ds:itemID="{DB963062-41E6-4FFE-A83E-4B19807A455A}">
  <ds:schemaRefs>
    <ds:schemaRef ds:uri="http://purl.org/dc/elements/1.1/"/>
    <ds:schemaRef ds:uri="http://purl.org/dc/dcmitype/"/>
    <ds:schemaRef ds:uri="c10f4a48-0b78-43ad-8a22-6707c806cbc3"/>
    <ds:schemaRef ds:uri="http://schemas.microsoft.com/office/infopath/2007/PartnerControls"/>
    <ds:schemaRef ds:uri="http://purl.org/dc/terms/"/>
    <ds:schemaRef ds:uri="http://schemas.openxmlformats.org/package/2006/metadata/core-properties"/>
    <ds:schemaRef ds:uri="http://schemas.microsoft.com/office/2006/metadata/properties"/>
    <ds:schemaRef ds:uri="http://schemas.microsoft.com/office/2006/documentManagement/typ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review_118558_included_csv_2021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Kemp</dc:creator>
  <cp:lastModifiedBy>Charles Kemp</cp:lastModifiedBy>
  <dcterms:created xsi:type="dcterms:W3CDTF">2021-01-24T00:33:38Z</dcterms:created>
  <dcterms:modified xsi:type="dcterms:W3CDTF">2021-04-30T23:05:03Z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0x0101006EF7DFD52E2E9449A1370DA227C51617</vt:lpwstr>
  </property>
</Properties>
</file>